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20\1er trimestre\VII. Titulo V\"/>
    </mc:Choice>
  </mc:AlternateContent>
  <bookViews>
    <workbookView xWindow="0" yWindow="0" windowWidth="28620" windowHeight="11400"/>
  </bookViews>
  <sheets>
    <sheet name="1er trim 2020" sheetId="1" r:id="rId1"/>
  </sheets>
  <definedNames>
    <definedName name="_xlnm.Print_Area" localSheetId="0">'1er trim 2020'!$B$1:$K$32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28" i="1" l="1"/>
  <c r="H24" i="1" l="1"/>
  <c r="H29" i="1"/>
  <c r="K9" i="1" l="1"/>
  <c r="I23" i="1"/>
  <c r="I16" i="1" l="1"/>
  <c r="I18" i="1" s="1"/>
  <c r="I20" i="1" s="1"/>
  <c r="I29" i="1" l="1"/>
  <c r="I24" i="1"/>
  <c r="I25" i="1" s="1"/>
  <c r="H30" i="1"/>
  <c r="H25" i="1"/>
  <c r="I30" i="1" l="1"/>
</calcChain>
</file>

<file path=xl/comments1.xml><?xml version="1.0" encoding="utf-8"?>
<comments xmlns="http://schemas.openxmlformats.org/spreadsheetml/2006/main">
  <authors>
    <author>Alma Nidia Gonzalez Lopez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180 meses * 30.4
</t>
        </r>
      </text>
    </comment>
  </commentList>
</comments>
</file>

<file path=xl/sharedStrings.xml><?xml version="1.0" encoding="utf-8"?>
<sst xmlns="http://schemas.openxmlformats.org/spreadsheetml/2006/main" count="43" uniqueCount="38">
  <si>
    <t>Tipo de  obligación</t>
  </si>
  <si>
    <t xml:space="preserve">Plazo </t>
  </si>
  <si>
    <t>Tasa</t>
  </si>
  <si>
    <t>Fin, Destino y Objeto</t>
  </si>
  <si>
    <t>Acreedor, proveedor o Contratista</t>
  </si>
  <si>
    <t>Importe total</t>
  </si>
  <si>
    <t>Fondo</t>
  </si>
  <si>
    <t>Importe y porcentaje del total que se paga y garantiza con el recurso de dichos fondos.</t>
  </si>
  <si>
    <t>Importe garantizado</t>
  </si>
  <si>
    <t>Importe pagado</t>
  </si>
  <si>
    <t>% respecto al total</t>
  </si>
  <si>
    <t>Credito Simple</t>
  </si>
  <si>
    <t>5472 días</t>
  </si>
  <si>
    <t>Inversión Publico Productiva</t>
  </si>
  <si>
    <t>COFIDAN</t>
  </si>
  <si>
    <t>Participaciones Federales</t>
  </si>
  <si>
    <t>3 mdp mensual</t>
  </si>
  <si>
    <t>Importe</t>
  </si>
  <si>
    <t>(-) Amortización 1</t>
  </si>
  <si>
    <t>Deuda Pública Bruta total  descontando la amortización 1</t>
  </si>
  <si>
    <t>(-) Amortización 2</t>
  </si>
  <si>
    <t>Deuda Pública Bruta total  descontando la amortización 2</t>
  </si>
  <si>
    <t>(-) Amortización 3</t>
  </si>
  <si>
    <t>Deuda Pública Bruta total  descontando la amortización 3</t>
  </si>
  <si>
    <t>Producto interno bruto estatal</t>
  </si>
  <si>
    <t>Saldo de la Deuda Pública</t>
  </si>
  <si>
    <t>Porcentaje</t>
  </si>
  <si>
    <t>Ingresos propios</t>
  </si>
  <si>
    <t>Ayuntamiento Municipal de Playas de Rosarito, B.C.</t>
  </si>
  <si>
    <t>Formato de obligaciones pagadas o garantizadas con Fondos Federales</t>
  </si>
  <si>
    <t>Al 31 de diciembre del 2019</t>
  </si>
  <si>
    <t>Al 31 de marzo de 2020</t>
  </si>
  <si>
    <t>Deuda Pública Bruta total al 31 de diciembre del 2019</t>
  </si>
  <si>
    <t>C. Hilda Araceli Brown Figueredo</t>
  </si>
  <si>
    <t>LAE. Manuel Zermeño Chavez</t>
  </si>
  <si>
    <t>PRESIDENTE MUNICIPAL</t>
  </si>
  <si>
    <t>TESORERO MUNICIPAL</t>
  </si>
  <si>
    <t>Al Primer trimestre (01 enero al 31 de marzo)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</si>
</sst>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0.0000%"/>
    <numFmt numFmtId="165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0" fillId="0" borderId="0" xfId="2" applyFont="1" applyAlignment="1">
      <alignment horizontal="left"/>
    </xf>
    <xf numFmtId="0" fontId="9" fillId="0" borderId="0" xfId="0" applyFont="1" applyAlignment="1"/>
    <xf numFmtId="0" fontId="8" fillId="0" borderId="0" xfId="0" applyFont="1" applyAlignment="1"/>
    <xf numFmtId="44" fontId="0" fillId="0" borderId="2" xfId="1" applyFont="1" applyBorder="1" applyAlignment="1">
      <alignment horizontal="center" vertical="center" wrapText="1"/>
    </xf>
    <xf numFmtId="9" fontId="0" fillId="0" borderId="2" xfId="2" applyFont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0" fillId="2" borderId="0" xfId="0" applyFill="1"/>
    <xf numFmtId="0" fontId="4" fillId="2" borderId="0" xfId="0" applyFont="1" applyFill="1" applyAlignment="1">
      <alignment horizontal="center" wrapText="1"/>
    </xf>
    <xf numFmtId="44" fontId="0" fillId="0" borderId="0" xfId="1" applyFont="1" applyBorder="1" applyAlignment="1">
      <alignment horizontal="center" vertical="center" wrapText="1"/>
    </xf>
    <xf numFmtId="9" fontId="0" fillId="0" borderId="0" xfId="2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1" xfId="0" applyFont="1" applyBorder="1" applyAlignment="1">
      <alignment horizontal="left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44" fontId="0" fillId="0" borderId="1" xfId="0" applyNumberFormat="1" applyFont="1" applyBorder="1" applyAlignment="1">
      <alignment horizontal="center" vertical="center" wrapText="1"/>
    </xf>
    <xf numFmtId="44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1" fillId="3" borderId="2" xfId="0" applyFont="1" applyFill="1" applyBorder="1" applyAlignment="1">
      <alignment horizontal="left" vertical="center" wrapText="1"/>
    </xf>
    <xf numFmtId="165" fontId="0" fillId="0" borderId="0" xfId="0" applyNumberFormat="1" applyFont="1" applyFill="1"/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/>
    <xf numFmtId="0" fontId="12" fillId="0" borderId="3" xfId="0" applyFont="1" applyBorder="1" applyAlignment="1">
      <alignment vertical="center"/>
    </xf>
    <xf numFmtId="0" fontId="11" fillId="0" borderId="0" xfId="0" applyFont="1" applyAlignment="1"/>
  </cellXfs>
  <cellStyles count="4">
    <cellStyle name="Moneda" xfId="1" builtinId="4"/>
    <cellStyle name="Moneda 2" xf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660033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2</xdr:col>
      <xdr:colOff>771525</xdr:colOff>
      <xdr:row>30</xdr:row>
      <xdr:rowOff>0</xdr:rowOff>
    </xdr:to>
    <xdr:pic>
      <xdr:nvPicPr>
        <xdr:cNvPr id="3" name="image2.jpg"/>
        <xdr:cNvPicPr/>
      </xdr:nvPicPr>
      <xdr:blipFill rotWithShape="1">
        <a:blip xmlns:r="http://schemas.openxmlformats.org/officeDocument/2006/relationships" r:embed="rId1"/>
        <a:srcRect t="13200" b="23910"/>
        <a:stretch/>
      </xdr:blipFill>
      <xdr:spPr bwMode="auto">
        <a:xfrm>
          <a:off x="0" y="7858125"/>
          <a:ext cx="1990725" cy="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371475</xdr:colOff>
      <xdr:row>26</xdr:row>
      <xdr:rowOff>0</xdr:rowOff>
    </xdr:to>
    <xdr:pic>
      <xdr:nvPicPr>
        <xdr:cNvPr id="4" name="image2.jpg"/>
        <xdr:cNvPicPr/>
      </xdr:nvPicPr>
      <xdr:blipFill rotWithShape="1">
        <a:blip xmlns:r="http://schemas.openxmlformats.org/officeDocument/2006/relationships" r:embed="rId1"/>
        <a:srcRect t="13200" b="23910"/>
        <a:stretch/>
      </xdr:blipFill>
      <xdr:spPr bwMode="auto">
        <a:xfrm>
          <a:off x="428625" y="7096125"/>
          <a:ext cx="1990725" cy="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tabSelected="1" topLeftCell="B1" zoomScaleNormal="100" zoomScaleSheetLayoutView="100" workbookViewId="0">
      <selection activeCell="J19" sqref="J19"/>
    </sheetView>
  </sheetViews>
  <sheetFormatPr baseColWidth="10" defaultColWidth="11.7109375" defaultRowHeight="15" x14ac:dyDescent="0.25"/>
  <cols>
    <col min="1" max="1" width="6.42578125" style="1" customWidth="1"/>
    <col min="2" max="3" width="11.7109375" style="1"/>
    <col min="4" max="4" width="11.85546875" style="1" bestFit="1" customWidth="1"/>
    <col min="5" max="6" width="11.7109375" style="1"/>
    <col min="7" max="7" width="15.5703125" style="1" bestFit="1" customWidth="1"/>
    <col min="8" max="8" width="19.5703125" style="1" customWidth="1"/>
    <col min="9" max="9" width="19.28515625" bestFit="1" customWidth="1"/>
    <col min="10" max="10" width="17.42578125" customWidth="1"/>
    <col min="11" max="11" width="16.5703125" customWidth="1"/>
    <col min="12" max="16384" width="11.7109375" style="1"/>
  </cols>
  <sheetData>
    <row r="1" spans="2:11" x14ac:dyDescent="0.25">
      <c r="B1" s="9"/>
      <c r="C1" s="9"/>
      <c r="D1" s="9"/>
      <c r="E1" s="9"/>
      <c r="F1" s="9"/>
      <c r="G1" s="9"/>
      <c r="H1" s="9"/>
      <c r="I1" s="10"/>
      <c r="J1" s="10"/>
      <c r="K1" s="10"/>
    </row>
    <row r="2" spans="2:11" ht="15" customHeight="1" x14ac:dyDescent="0.25">
      <c r="B2" s="14" t="s">
        <v>28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15" customHeight="1" x14ac:dyDescent="0.2">
      <c r="B3" s="15" t="s">
        <v>29</v>
      </c>
      <c r="C3" s="15"/>
      <c r="D3" s="15"/>
      <c r="E3" s="15"/>
      <c r="F3" s="15"/>
      <c r="G3" s="15"/>
      <c r="H3" s="15"/>
      <c r="I3" s="15"/>
      <c r="J3" s="15"/>
      <c r="K3" s="15"/>
    </row>
    <row r="4" spans="2:11" ht="15" customHeight="1" x14ac:dyDescent="0.2">
      <c r="B4" s="16" t="s">
        <v>37</v>
      </c>
      <c r="C4" s="16"/>
      <c r="D4" s="16"/>
      <c r="E4" s="16"/>
      <c r="F4" s="16"/>
      <c r="G4" s="16"/>
      <c r="H4" s="16"/>
      <c r="I4" s="16"/>
      <c r="J4" s="16"/>
      <c r="K4" s="16"/>
    </row>
    <row r="5" spans="2:11" ht="15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ht="7.5" customHeight="1" x14ac:dyDescent="0.2">
      <c r="I6" s="1"/>
      <c r="J6" s="1"/>
      <c r="K6" s="1"/>
    </row>
    <row r="7" spans="2:11" ht="26.25" customHeight="1" x14ac:dyDescent="0.2">
      <c r="B7" s="17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7" t="s">
        <v>6</v>
      </c>
      <c r="I7" s="17"/>
      <c r="J7" s="17" t="s">
        <v>7</v>
      </c>
      <c r="K7" s="17"/>
    </row>
    <row r="8" spans="2:11" s="2" customFormat="1" ht="26.25" customHeight="1" x14ac:dyDescent="0.25">
      <c r="B8" s="17"/>
      <c r="C8" s="17"/>
      <c r="D8" s="17"/>
      <c r="E8" s="17"/>
      <c r="F8" s="17"/>
      <c r="G8" s="17"/>
      <c r="H8" s="18" t="s">
        <v>6</v>
      </c>
      <c r="I8" s="18" t="s">
        <v>8</v>
      </c>
      <c r="J8" s="18" t="s">
        <v>9</v>
      </c>
      <c r="K8" s="18" t="s">
        <v>10</v>
      </c>
    </row>
    <row r="9" spans="2:11" s="3" customFormat="1" ht="45" x14ac:dyDescent="0.25">
      <c r="B9" s="19" t="s">
        <v>11</v>
      </c>
      <c r="C9" s="19" t="s">
        <v>12</v>
      </c>
      <c r="D9" s="20">
        <v>7.9350000000000004E-2</v>
      </c>
      <c r="E9" s="19" t="s">
        <v>13</v>
      </c>
      <c r="F9" s="19" t="s">
        <v>14</v>
      </c>
      <c r="G9" s="7">
        <v>228541880</v>
      </c>
      <c r="H9" s="19" t="s">
        <v>15</v>
      </c>
      <c r="I9" s="19" t="s">
        <v>16</v>
      </c>
      <c r="J9" s="7">
        <f>+I15+I17+I19</f>
        <v>3041650.95</v>
      </c>
      <c r="K9" s="8">
        <f>+J9/G9</f>
        <v>1.330894341991061E-2</v>
      </c>
    </row>
    <row r="10" spans="2:11" s="3" customFormat="1" x14ac:dyDescent="0.25">
      <c r="B10" s="21"/>
      <c r="C10" s="21"/>
      <c r="D10" s="22"/>
      <c r="E10" s="21"/>
      <c r="F10" s="21"/>
      <c r="G10" s="12"/>
      <c r="H10" s="21"/>
      <c r="I10" s="21"/>
      <c r="J10" s="12"/>
      <c r="K10" s="13"/>
    </row>
    <row r="11" spans="2:11" s="3" customFormat="1" x14ac:dyDescent="0.25">
      <c r="B11" s="21"/>
      <c r="C11" s="21"/>
      <c r="D11" s="22"/>
      <c r="E11" s="21"/>
      <c r="F11" s="21"/>
      <c r="G11" s="12"/>
      <c r="H11" s="21"/>
      <c r="I11" s="21"/>
      <c r="J11" s="12"/>
      <c r="K11" s="13"/>
    </row>
    <row r="12" spans="2:11" ht="8.25" customHeight="1" x14ac:dyDescent="0.25">
      <c r="B12" s="23"/>
      <c r="C12" s="23"/>
      <c r="D12" s="23"/>
      <c r="E12" s="23"/>
      <c r="F12" s="23"/>
      <c r="G12" s="23"/>
      <c r="H12" s="23"/>
      <c r="I12" s="24"/>
      <c r="J12" s="24"/>
      <c r="K12" s="24"/>
    </row>
    <row r="13" spans="2:11" x14ac:dyDescent="0.25">
      <c r="B13" s="23"/>
      <c r="C13" s="23"/>
      <c r="D13" s="23"/>
      <c r="E13" s="17"/>
      <c r="F13" s="17"/>
      <c r="G13" s="17"/>
      <c r="H13" s="17"/>
      <c r="I13" s="18" t="s">
        <v>17</v>
      </c>
      <c r="J13" s="23"/>
      <c r="K13" s="23"/>
    </row>
    <row r="14" spans="2:11" ht="15" customHeight="1" x14ac:dyDescent="0.25">
      <c r="B14" s="23"/>
      <c r="C14" s="23"/>
      <c r="D14" s="23"/>
      <c r="E14" s="25" t="s">
        <v>32</v>
      </c>
      <c r="F14" s="25"/>
      <c r="G14" s="25"/>
      <c r="H14" s="25"/>
      <c r="I14" s="26">
        <v>203701016.74000001</v>
      </c>
      <c r="J14" s="23"/>
      <c r="K14" s="23"/>
    </row>
    <row r="15" spans="2:11" ht="15" customHeight="1" x14ac:dyDescent="0.25">
      <c r="B15" s="23"/>
      <c r="C15" s="23"/>
      <c r="D15" s="23"/>
      <c r="E15" s="27" t="s">
        <v>18</v>
      </c>
      <c r="F15" s="27"/>
      <c r="G15" s="27"/>
      <c r="H15" s="27"/>
      <c r="I15" s="26">
        <v>1007238.11</v>
      </c>
      <c r="J15" s="23"/>
      <c r="K15" s="23"/>
    </row>
    <row r="16" spans="2:11" ht="15" customHeight="1" x14ac:dyDescent="0.25">
      <c r="B16" s="23"/>
      <c r="C16" s="23"/>
      <c r="D16" s="23"/>
      <c r="E16" s="27" t="s">
        <v>19</v>
      </c>
      <c r="F16" s="27"/>
      <c r="G16" s="27"/>
      <c r="H16" s="27"/>
      <c r="I16" s="26">
        <f>+I14-I15</f>
        <v>202693778.63</v>
      </c>
      <c r="J16" s="23"/>
      <c r="K16" s="23"/>
    </row>
    <row r="17" spans="1:11" ht="15" customHeight="1" x14ac:dyDescent="0.25">
      <c r="B17" s="23"/>
      <c r="C17" s="23"/>
      <c r="D17" s="23"/>
      <c r="E17" s="27" t="s">
        <v>20</v>
      </c>
      <c r="F17" s="27"/>
      <c r="G17" s="27"/>
      <c r="H17" s="27"/>
      <c r="I17" s="26">
        <v>1013869.1</v>
      </c>
      <c r="J17" s="23"/>
      <c r="K17" s="23"/>
    </row>
    <row r="18" spans="1:11" ht="15" customHeight="1" x14ac:dyDescent="0.25">
      <c r="B18" s="23"/>
      <c r="C18" s="23"/>
      <c r="D18" s="23"/>
      <c r="E18" s="27" t="s">
        <v>21</v>
      </c>
      <c r="F18" s="27"/>
      <c r="G18" s="27"/>
      <c r="H18" s="27"/>
      <c r="I18" s="26">
        <f>+I16-I17</f>
        <v>201679909.53</v>
      </c>
      <c r="J18" s="23"/>
      <c r="K18" s="23"/>
    </row>
    <row r="19" spans="1:11" ht="15" customHeight="1" x14ac:dyDescent="0.25">
      <c r="B19" s="23"/>
      <c r="C19" s="23"/>
      <c r="D19" s="23"/>
      <c r="E19" s="27" t="s">
        <v>22</v>
      </c>
      <c r="F19" s="27"/>
      <c r="G19" s="27"/>
      <c r="H19" s="27"/>
      <c r="I19" s="26">
        <v>1020543.74</v>
      </c>
      <c r="J19" s="23"/>
      <c r="K19" s="23"/>
    </row>
    <row r="20" spans="1:11" ht="15" customHeight="1" x14ac:dyDescent="0.25">
      <c r="B20" s="23"/>
      <c r="C20" s="23"/>
      <c r="D20" s="23"/>
      <c r="E20" s="27" t="s">
        <v>23</v>
      </c>
      <c r="F20" s="27"/>
      <c r="G20" s="27"/>
      <c r="H20" s="27"/>
      <c r="I20" s="26">
        <f>+I18-I19</f>
        <v>200659365.78999999</v>
      </c>
      <c r="J20" s="23"/>
      <c r="K20" s="23"/>
    </row>
    <row r="21" spans="1:11" ht="16.5" customHeight="1" x14ac:dyDescent="0.25"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27" customHeight="1" x14ac:dyDescent="0.25">
      <c r="B22" s="23"/>
      <c r="C22" s="23"/>
      <c r="D22" s="23"/>
      <c r="E22" s="17"/>
      <c r="F22" s="17"/>
      <c r="G22" s="17"/>
      <c r="H22" s="18" t="s">
        <v>30</v>
      </c>
      <c r="I22" s="18" t="s">
        <v>31</v>
      </c>
      <c r="J22" s="23"/>
      <c r="K22" s="23"/>
    </row>
    <row r="23" spans="1:11" ht="15" customHeight="1" x14ac:dyDescent="0.25">
      <c r="B23" s="23"/>
      <c r="C23" s="23"/>
      <c r="D23" s="23"/>
      <c r="E23" s="25" t="s">
        <v>24</v>
      </c>
      <c r="F23" s="25"/>
      <c r="G23" s="25"/>
      <c r="H23" s="28">
        <v>409575000000</v>
      </c>
      <c r="I23" s="26">
        <f>+H23</f>
        <v>409575000000</v>
      </c>
      <c r="J23" s="23"/>
      <c r="K23" s="23"/>
    </row>
    <row r="24" spans="1:11" ht="15" customHeight="1" x14ac:dyDescent="0.25">
      <c r="B24" s="23"/>
      <c r="C24" s="23"/>
      <c r="D24" s="23"/>
      <c r="E24" s="27" t="s">
        <v>25</v>
      </c>
      <c r="F24" s="27"/>
      <c r="G24" s="27"/>
      <c r="H24" s="29">
        <f>+I14</f>
        <v>203701016.74000001</v>
      </c>
      <c r="I24" s="7">
        <f>+I20</f>
        <v>200659365.78999999</v>
      </c>
      <c r="J24" s="23"/>
      <c r="K24" s="23"/>
    </row>
    <row r="25" spans="1:11" ht="15" customHeight="1" x14ac:dyDescent="0.25">
      <c r="B25" s="23"/>
      <c r="C25" s="23"/>
      <c r="D25" s="23"/>
      <c r="E25" s="27" t="s">
        <v>26</v>
      </c>
      <c r="F25" s="27"/>
      <c r="G25" s="27"/>
      <c r="H25" s="8">
        <f>+H24/H23</f>
        <v>4.9734729107001161E-4</v>
      </c>
      <c r="I25" s="8">
        <f>+I24/I23</f>
        <v>4.8992093216138673E-4</v>
      </c>
      <c r="J25" s="23"/>
      <c r="K25" s="23"/>
    </row>
    <row r="26" spans="1:11" ht="15" customHeight="1" x14ac:dyDescent="0.25">
      <c r="B26" s="23"/>
      <c r="C26" s="23"/>
      <c r="D26" s="23"/>
      <c r="E26" s="30"/>
      <c r="F26" s="31"/>
      <c r="G26" s="4"/>
      <c r="H26" s="23"/>
      <c r="I26" s="23"/>
      <c r="J26" s="23"/>
      <c r="K26" s="23"/>
    </row>
    <row r="27" spans="1:11" ht="28.5" customHeight="1" x14ac:dyDescent="0.25">
      <c r="B27" s="40"/>
      <c r="C27" s="40"/>
      <c r="D27" s="40"/>
      <c r="E27" s="32"/>
      <c r="F27" s="32"/>
      <c r="G27" s="32"/>
      <c r="H27" s="18" t="s">
        <v>30</v>
      </c>
      <c r="I27" s="18" t="s">
        <v>31</v>
      </c>
      <c r="J27" s="23"/>
      <c r="K27" s="23"/>
    </row>
    <row r="28" spans="1:11" ht="15" customHeight="1" x14ac:dyDescent="0.25">
      <c r="A28" s="5"/>
      <c r="B28" s="41"/>
      <c r="C28" s="41"/>
      <c r="D28" s="41"/>
      <c r="E28" s="25" t="s">
        <v>27</v>
      </c>
      <c r="F28" s="25"/>
      <c r="G28" s="25"/>
      <c r="H28" s="26">
        <v>562902409</v>
      </c>
      <c r="I28" s="26">
        <f>181922893-1491949</f>
        <v>180430944</v>
      </c>
      <c r="J28" s="23"/>
      <c r="K28" s="23"/>
    </row>
    <row r="29" spans="1:11" ht="15" customHeight="1" x14ac:dyDescent="0.25">
      <c r="A29" s="6"/>
      <c r="B29" s="41"/>
      <c r="C29" s="41"/>
      <c r="D29" s="41"/>
      <c r="E29" s="27" t="s">
        <v>25</v>
      </c>
      <c r="F29" s="27"/>
      <c r="G29" s="27"/>
      <c r="H29" s="33">
        <f>+I14</f>
        <v>203701016.74000001</v>
      </c>
      <c r="I29" s="29">
        <f>+I20</f>
        <v>200659365.78999999</v>
      </c>
      <c r="J29" s="23"/>
      <c r="K29" s="23"/>
    </row>
    <row r="30" spans="1:11" ht="15" customHeight="1" x14ac:dyDescent="0.25">
      <c r="B30" s="23"/>
      <c r="C30" s="23"/>
      <c r="D30" s="23"/>
      <c r="E30" s="27" t="s">
        <v>26</v>
      </c>
      <c r="F30" s="27"/>
      <c r="G30" s="27"/>
      <c r="H30" s="8">
        <f>H29/H28</f>
        <v>0.36187625684863611</v>
      </c>
      <c r="I30" s="8">
        <f>I29/I28</f>
        <v>1.1121117106719787</v>
      </c>
      <c r="J30" s="23"/>
      <c r="K30" s="23"/>
    </row>
    <row r="31" spans="1:11" ht="18" customHeight="1" x14ac:dyDescent="0.2"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ht="12.75" customHeight="1" x14ac:dyDescent="0.2"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2:11" ht="12.75" customHeight="1" x14ac:dyDescent="0.25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2:11" x14ac:dyDescent="0.25">
      <c r="B34" s="23"/>
      <c r="C34" s="23"/>
      <c r="D34" s="23"/>
      <c r="E34" s="36"/>
      <c r="F34" s="36"/>
      <c r="G34" s="36"/>
      <c r="H34" s="40"/>
      <c r="I34" s="40"/>
      <c r="J34" s="24"/>
      <c r="K34" s="24"/>
    </row>
    <row r="35" spans="2:11" x14ac:dyDescent="0.25">
      <c r="B35" s="23"/>
      <c r="C35" s="37"/>
      <c r="D35" s="42"/>
      <c r="E35" s="42"/>
      <c r="F35" s="36"/>
      <c r="G35" s="36"/>
      <c r="H35" s="38"/>
      <c r="I35" s="43"/>
      <c r="J35" s="37"/>
      <c r="K35" s="24"/>
    </row>
    <row r="36" spans="2:11" x14ac:dyDescent="0.25">
      <c r="B36" s="23"/>
      <c r="C36" s="40" t="s">
        <v>33</v>
      </c>
      <c r="D36" s="40"/>
      <c r="E36" s="40"/>
      <c r="F36" s="36"/>
      <c r="G36" s="36"/>
      <c r="H36" s="44"/>
      <c r="I36" s="40" t="s">
        <v>34</v>
      </c>
      <c r="J36" s="40"/>
      <c r="K36" s="24"/>
    </row>
    <row r="37" spans="2:11" x14ac:dyDescent="0.25">
      <c r="B37" s="23"/>
      <c r="C37" s="41" t="s">
        <v>35</v>
      </c>
      <c r="D37" s="41"/>
      <c r="E37" s="41"/>
      <c r="F37" s="36"/>
      <c r="G37" s="36"/>
      <c r="H37" s="38"/>
      <c r="I37" s="39" t="s">
        <v>36</v>
      </c>
      <c r="J37" s="39"/>
      <c r="K37" s="24"/>
    </row>
  </sheetData>
  <mergeCells count="36">
    <mergeCell ref="B2:K2"/>
    <mergeCell ref="B3:K3"/>
    <mergeCell ref="B7:B8"/>
    <mergeCell ref="C7:C8"/>
    <mergeCell ref="D7:D8"/>
    <mergeCell ref="E7:E8"/>
    <mergeCell ref="F7:F8"/>
    <mergeCell ref="G7:G8"/>
    <mergeCell ref="H7:I7"/>
    <mergeCell ref="B4:K4"/>
    <mergeCell ref="B27:D27"/>
    <mergeCell ref="H34:I34"/>
    <mergeCell ref="B31:K32"/>
    <mergeCell ref="E24:G24"/>
    <mergeCell ref="J7:K7"/>
    <mergeCell ref="E13:H13"/>
    <mergeCell ref="E14:H14"/>
    <mergeCell ref="E22:G22"/>
    <mergeCell ref="E23:G23"/>
    <mergeCell ref="E15:H15"/>
    <mergeCell ref="E16:H16"/>
    <mergeCell ref="E17:H17"/>
    <mergeCell ref="E18:H18"/>
    <mergeCell ref="E19:H19"/>
    <mergeCell ref="E20:H20"/>
    <mergeCell ref="E25:G25"/>
    <mergeCell ref="E27:G27"/>
    <mergeCell ref="E28:G28"/>
    <mergeCell ref="E29:G29"/>
    <mergeCell ref="E30:G30"/>
    <mergeCell ref="C36:E36"/>
    <mergeCell ref="C37:E37"/>
    <mergeCell ref="I36:J36"/>
    <mergeCell ref="I37:J37"/>
    <mergeCell ref="B28:D28"/>
    <mergeCell ref="B29:D29"/>
  </mergeCells>
  <printOptions horizontalCentered="1" verticalCentered="1"/>
  <pageMargins left="0.19685039370078741" right="0.19685039370078741" top="0" bottom="0.59055118110236227" header="0.31496062992125984" footer="0.31496062992125984"/>
  <pageSetup scale="67" orientation="portrait" r:id="rId1"/>
  <headerFooter>
    <oddHeader>&amp;C&amp;G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 trim 2020</vt:lpstr>
      <vt:lpstr>'1er trim 2020'!Área_de_impresión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CuentaPublica</cp:lastModifiedBy>
  <cp:lastPrinted>2020-04-27T21:47:28Z</cp:lastPrinted>
  <dcterms:created xsi:type="dcterms:W3CDTF">2017-07-31T19:26:40Z</dcterms:created>
  <dcterms:modified xsi:type="dcterms:W3CDTF">2020-04-27T21:47:59Z</dcterms:modified>
</cp:coreProperties>
</file>