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19\4to trimestre\III. Información Programatica\"/>
    </mc:Choice>
  </mc:AlternateContent>
  <bookViews>
    <workbookView xWindow="0" yWindow="0" windowWidth="9195" windowHeight="9525"/>
  </bookViews>
  <sheets>
    <sheet name="Hoja1" sheetId="1" r:id="rId1"/>
  </sheets>
  <definedNames>
    <definedName name="_xlnm.Print_Area" localSheetId="0">Hoja1!$A$1:$G$84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1" l="1"/>
  <c r="G56" i="1"/>
  <c r="G53" i="1"/>
  <c r="G39" i="1"/>
  <c r="G26" i="1"/>
  <c r="G13" i="1"/>
  <c r="G7" i="1"/>
  <c r="G6" i="1" l="1"/>
  <c r="G46" i="1" l="1"/>
  <c r="G60" i="1"/>
</calcChain>
</file>

<file path=xl/sharedStrings.xml><?xml version="1.0" encoding="utf-8"?>
<sst xmlns="http://schemas.openxmlformats.org/spreadsheetml/2006/main" count="146" uniqueCount="105">
  <si>
    <t xml:space="preserve">            Obra pública en bienes de dominio público</t>
  </si>
  <si>
    <t xml:space="preserve">                    Escuelas</t>
  </si>
  <si>
    <t xml:space="preserve">                    Hospitales</t>
  </si>
  <si>
    <t xml:space="preserve">                    Edificios públicos diversos</t>
  </si>
  <si>
    <t xml:space="preserve">                    Construcción de obras para el abastecimiento de agua, petróleo, gas, electricidad y telecomunicaciones</t>
  </si>
  <si>
    <t xml:space="preserve">                    División de terrenos y construcción de obras de urbanización</t>
  </si>
  <si>
    <t xml:space="preserve">                    Construcción de vías de comunicación</t>
  </si>
  <si>
    <t xml:space="preserve">                    Diversas obras públicas en bienes de dominio público (Especificar en Observaciones)</t>
  </si>
  <si>
    <t xml:space="preserve">            Obra pública en bienes propios</t>
  </si>
  <si>
    <t xml:space="preserve">                    Construcción de obras para el abastecimiento de agua, petróleo, gas, electricidad y tecomunicaciones</t>
  </si>
  <si>
    <t xml:space="preserve">                    Diversas obras públicas en bienes propios (Especificar en Observaciones)</t>
  </si>
  <si>
    <t>Nombre de Obra</t>
  </si>
  <si>
    <t>No. Contrato</t>
  </si>
  <si>
    <t>Recurso</t>
  </si>
  <si>
    <t>Monto</t>
  </si>
  <si>
    <t xml:space="preserve">Contratista </t>
  </si>
  <si>
    <t>INVERSIÓN PUBLICA 2019</t>
  </si>
  <si>
    <t>INGENIERIA SAHARA S DE RL DE CV</t>
  </si>
  <si>
    <t>CUARTOS PARA DORMITORIO (INCLUYE PLACA)</t>
  </si>
  <si>
    <t>CUARTO PARA BAÑO (INCLUYE PLACA)</t>
  </si>
  <si>
    <t>COCINA (INCLUYE PLACA)</t>
  </si>
  <si>
    <t>TECHO FIRME (MT2)</t>
  </si>
  <si>
    <t>PISO FIRME (MT2)</t>
  </si>
  <si>
    <t>ELECTRIFICACION COLONIA CAMPESTRE LAGOS</t>
  </si>
  <si>
    <t>INTRODUCCION DE AGUA POTABLE COL. LOS RAMOS</t>
  </si>
  <si>
    <t>DRENAJE SANITARIO C. OCEANO INDICO  COL. COLINAS DE MAZATLAN</t>
  </si>
  <si>
    <t>DRENAJE SANITARIO C. OCEANO GLACIAL ARTICO COL. COLINAS DE MAZATLAN</t>
  </si>
  <si>
    <t>DRENAJE PLUVIAL C. JESUS LEYVA, COL LUCIO BLANCO</t>
  </si>
  <si>
    <t>PRODEUR-R33-2019-ROS-LP-02</t>
  </si>
  <si>
    <t>PRODEUR-R33-2019-ROS-IS-01</t>
  </si>
  <si>
    <t>PRODEUR-R33-2019-ROS-IS-02</t>
  </si>
  <si>
    <t>PRODEUR-R33-2019-ROS-IS-03</t>
  </si>
  <si>
    <t>PRODEUR-R33-2019-ROS-AD-01</t>
  </si>
  <si>
    <t>PRODEUR-R33-2019-ROS-IS-05</t>
  </si>
  <si>
    <t>PRODEUR-R33-2019-ROS-LP-03</t>
  </si>
  <si>
    <t>PRODEUR-R33-2019-ROS-AD-03</t>
  </si>
  <si>
    <t>PRODEUR-R33-2019-ROS-AD-02</t>
  </si>
  <si>
    <t>PRODEUR-R33-2019-ROS-LP-04</t>
  </si>
  <si>
    <t>JAVIER PALACIO SOSA</t>
  </si>
  <si>
    <t>EDIFICACIONES RUMA S DE RL DE CV</t>
  </si>
  <si>
    <t>INGENIERIA Y EDIFICACIONES BAJA SON S DE RL DE CV</t>
  </si>
  <si>
    <t>SICOCSA SA DE CV</t>
  </si>
  <si>
    <t>PROYECTO GRANCO S DE RL DE CV</t>
  </si>
  <si>
    <t>MURO DE CONTENCIÓN (CALLE PABLO BONILLA, PLAN LIBERTADOR)</t>
  </si>
  <si>
    <t>PAVIMENTACIÓN CON CONCRETO CALLE RAFAEL GOMEZ, APMLIACION PLAN LIBERTADOR)</t>
  </si>
  <si>
    <t>CONSTRUCCION DE CUBIERTA PARA EXPLANADA EN ESC. PRIMARIA ROSARITO</t>
  </si>
  <si>
    <t>CONSTRUCCION DE CUBIERTA PARA EXPLANADA EN ESC. PRIMARIA LAS AMERICAS</t>
  </si>
  <si>
    <t>PRODEUR-R33-2019-ROS-IS-04</t>
  </si>
  <si>
    <t>PRODEUR-R33-2019-ROS-LP-01</t>
  </si>
  <si>
    <t>FATPAD PROYECTOS SA DE CV</t>
  </si>
  <si>
    <t>PRODEUR-R33-2019-ROS-LP-05</t>
  </si>
  <si>
    <t>INGENIERIA Y EDIFICAIÓN BAJA SON S DE RL DE CV</t>
  </si>
  <si>
    <t>PRODEUR-R33-2019-ROS-LP-06</t>
  </si>
  <si>
    <t>FISM</t>
  </si>
  <si>
    <t>Municipal</t>
  </si>
  <si>
    <t>BDAN</t>
  </si>
  <si>
    <t>PDR</t>
  </si>
  <si>
    <t>RED DE AGUA POTABLE CALLE GUSTAVO DIAZ ORDAZ PRIMERA ETAPA COLONIA LOMAS ALTAS 1</t>
  </si>
  <si>
    <t>RP CONSTRUCTORES S.A. DE C.V.</t>
  </si>
  <si>
    <t>ALCANTARILLADO SANITARIO EN LAS COLONIAS VILLAS DE SIBONEY, HUAHUATAY Y HUACATAY</t>
  </si>
  <si>
    <t>PRODEUR -R33-2019-ROS-IS-07</t>
  </si>
  <si>
    <t>PRODEUR -R33-2019-ROS-LP-07</t>
  </si>
  <si>
    <t>PRODEUR-R33-2019-ROS-IS -06</t>
  </si>
  <si>
    <t>INTRODUCCIÓN DE DRENAJE EN CALLE MAR DE BERIG, COLONIA COLINAS DE MAZATLAN ; INTRODUCCIÓN DE DRENAJE EN CALLEJON DE SERVICIO, ENTRE LAS CALLES LEYES DE REFORMA Y SIETE LEYES, COLONIA BENITO JUAREZ; INTRODUCCION DE DRENAJE 1RA ETAPA COLONIA RAMOS II</t>
  </si>
  <si>
    <t>MEJORAMIENTO DE LA INFRAESTRUCTURA DE LA DIRECCIÓN DE SEGURIDAD PUBLICA DE PLAYAS DE ROSARITO, B.C.</t>
  </si>
  <si>
    <t>PRODEUR-FORTASEG-2019-ROS-LP-01</t>
  </si>
  <si>
    <t>PROYECTO GRANCOS S. DE R. L DE C.V.</t>
  </si>
  <si>
    <t>FORTASEG</t>
  </si>
  <si>
    <t>MEJORAMIENTO DE VIALIDAD EN ACCESO A MISIÓN SAN MIGUEL PRIMERA ETAPA, EL DESCANSO DELEGACION PRIMO TAPIA, MUNICIPIO DE PLAYAS DE ROSARITO B.C.</t>
  </si>
  <si>
    <t>PAVIMENTACION CON CONCRETO HIDRAULICO DE CALLE GABRIEL LEYVA, ENTRE BLVD, ALFREDO BONFIL Y CERRADA, COL. EJIDO MAZATLAN, PLAYAS DE ROSARITO B.C.</t>
  </si>
  <si>
    <t>PAVIMENTACION CON CONCRETO ASFALTICO DE CALLE DON LUIS DE LA ROSA, ENTRE GRAL. JULIAN QUIROGA Y C. MANUEL GOMEZ, COL. BENITO JUAREZ, PLAYAS DE ROSARITO B.C.</t>
  </si>
  <si>
    <t>PAVIMENTACION DE CONCRETO HIDRAULICO DE BLVD. MANUEL GOMEZ PRIMERA ETAPA, COLONIA BENITO JUAREZ,DELEGACION PLAN LIBERTADOR, PLAYAS DE ROSARITO B.C.</t>
  </si>
  <si>
    <t>PAVIMENTACION CON CONCRETO HIDRAULICO DE BLVD. MANUEL GOMEZ SEGUNDA ETAPA, COLONIA BENITO JUAREZ, DELEGACION PLAN LIBERTADOR, PLAYAS DE ROSARITO B.C.</t>
  </si>
  <si>
    <t>OBRAS DE MEJORAS EN INTERCEPCIONES DE VIALIDADES (BLVD, ALTA TENSION Y CALLE DISTRITO FEDERAL COLONIA CHULA VISTA) MUNICIPIO DE PLAYAS DE ROSARITO B.C.</t>
  </si>
  <si>
    <t>OBRAS DE MEJORAS EN INTERCEPCIIONES DE VIALIDADES (BLVD. GUERRERO Y CALLE ART. 3RO. COLONIA CONSTITUCION, CALLE LAZARO CARDENAS Y CARRETERA LIBRE TIJUANA ENSENADA, PRIMO TAPIA) MUNICIPIO DE PLAYAS DE ROSARITO B.C.</t>
  </si>
  <si>
    <t>TVP CONSTRUCCIONES S DE RL DE CV</t>
  </si>
  <si>
    <t>LOS REMOS CONSTRUCTORA S DE R.L DE C.V</t>
  </si>
  <si>
    <t>MANUEL ALEJANDRO PEDRAZA TRUJILLO</t>
  </si>
  <si>
    <t>VICTOR MAURICIO RAMIREZ GARCIA</t>
  </si>
  <si>
    <t>EDIFICACIONES RUMA S. DE R.L. DE C.V.</t>
  </si>
  <si>
    <t>INGENIERIA SAHARA S. DE R.L. DE C.V.</t>
  </si>
  <si>
    <t>VIZLO S.A DE C.V</t>
  </si>
  <si>
    <t>PROPIO</t>
  </si>
  <si>
    <t>IS-SDU-ROS-PRON-19-SIM-001</t>
  </si>
  <si>
    <t>IS-SDU-ROS-PRON-19-SIM-002</t>
  </si>
  <si>
    <t>IS-SDU-ROS-PRON-19-SIM-003</t>
  </si>
  <si>
    <t>IS-SDU-ROS-PRON-19-SIM-004</t>
  </si>
  <si>
    <t>IS-SDU-ROS-PRON-19-SIM-005</t>
  </si>
  <si>
    <t>IS-SDU-ROS-PRON-19-SIM-006</t>
  </si>
  <si>
    <t>IS-SDU-ROS-PRON-19-SIM-007</t>
  </si>
  <si>
    <t>IS-SDU-ROS-PRON-19-ADJ-008</t>
  </si>
  <si>
    <t>IS-SDU-ROS-PRON-19-ADJ-009</t>
  </si>
  <si>
    <t>PAVIMENTO CON CONCRETO  ASFALTICO DE ACCESO AL POBLADO MORELOS, COLONIA LOMAS DE CORONADO, PLAYAS DE ROSARITO B.C.</t>
  </si>
  <si>
    <t>PAVIMENTACION DE CONCRETO ASFALTICO DE CALLE JOSE MORALES Y MANUEL ZAZUETA, ENTRE C. MICAELA AGUILERA TOPETE Y C. CIPRIANO PORTUGAL, EN PRIMO TAPIAPARTE ALTA, PLAYAS DE ROSARITO B.C.</t>
  </si>
  <si>
    <t>REMODELACION DEL AREA DE CAJAS Y OFICINAS DE RECAUDACION EN LA CASA MUNICIPAL DE PLAYAS DE ROSARITO, B.C.</t>
  </si>
  <si>
    <t>PRODEUR-PRON-2019-ROS-LP-02</t>
  </si>
  <si>
    <t>ROSAITO SUR CONSTRUCCIONES S.A.DE C.V.</t>
  </si>
  <si>
    <t>PRON</t>
  </si>
  <si>
    <t>RECONSTRUCCION DE CRUCERO CON CONCRETO ASFALTICO ACCESO PEMEX - PABELLON BLVD. BENITO JUAREZ Y CAMINO ACCESO A PEMEX DELEGACION ZONA CENTRO, PLAYAS DE ROSARITO, B.C.</t>
  </si>
  <si>
    <t>PRODEUR-PRON-2019-ROS-LP-01</t>
  </si>
  <si>
    <t>PEDRAZA TRUJILLO MANUEL ALEJANDRO</t>
  </si>
  <si>
    <t>CONSTRUCCION DE RAMPAS PARA DISCAPACITADOS EN SECUNDARIA 37 CALLE LAS PALMAS #28, COLONIAS COLINAS DE ROSARITO, DELEGACION ZONA CENTRO, PLAYAS DE ROSARITO, B.C.</t>
  </si>
  <si>
    <t>PRODEUR-PRON-2019-ROS-IS-01</t>
  </si>
  <si>
    <t>PAVIMENTOS Y URBANIZACIONES DEL PACIFICO S.A. DE C.V.</t>
  </si>
  <si>
    <t>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</si>
</sst>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84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vertical="center"/>
    </xf>
    <xf numFmtId="44" fontId="0" fillId="0" borderId="0" xfId="1" applyFont="1" applyFill="1"/>
    <xf numFmtId="0" fontId="0" fillId="0" borderId="0" xfId="0" applyFont="1" applyFill="1"/>
    <xf numFmtId="44" fontId="0" fillId="0" borderId="0" xfId="0" applyNumberFormat="1" applyFill="1"/>
    <xf numFmtId="44" fontId="1" fillId="0" borderId="0" xfId="1" applyFont="1" applyFill="1"/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44" fontId="4" fillId="0" borderId="0" xfId="1" applyFont="1" applyFill="1" applyBorder="1" applyAlignment="1">
      <alignment wrapText="1"/>
    </xf>
    <xf numFmtId="0" fontId="6" fillId="0" borderId="0" xfId="3" applyFont="1" applyFill="1" applyBorder="1" applyAlignment="1">
      <alignment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4" fontId="7" fillId="0" borderId="0" xfId="1" applyFont="1" applyFill="1" applyBorder="1" applyAlignment="1" applyProtection="1">
      <alignment horizontal="center" vertical="center"/>
      <protection hidden="1"/>
    </xf>
    <xf numFmtId="44" fontId="7" fillId="0" borderId="2" xfId="1" applyFont="1" applyFill="1" applyBorder="1" applyAlignment="1" applyProtection="1">
      <alignment horizontal="center" vertical="center"/>
      <protection locked="0"/>
    </xf>
    <xf numFmtId="44" fontId="0" fillId="0" borderId="0" xfId="0" applyNumberFormat="1" applyFill="1" applyAlignment="1">
      <alignment horizontal="left"/>
    </xf>
    <xf numFmtId="0" fontId="0" fillId="0" borderId="3" xfId="0" applyFill="1" applyBorder="1" applyAlignment="1">
      <alignment horizontal="center"/>
    </xf>
    <xf numFmtId="44" fontId="0" fillId="0" borderId="3" xfId="0" applyNumberForma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44" fontId="2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vertical="center"/>
    </xf>
    <xf numFmtId="44" fontId="0" fillId="0" borderId="0" xfId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/>
    </xf>
    <xf numFmtId="44" fontId="10" fillId="0" borderId="0" xfId="1" applyFont="1" applyFill="1" applyBorder="1"/>
    <xf numFmtId="44" fontId="7" fillId="2" borderId="0" xfId="1" applyFont="1" applyFill="1" applyBorder="1" applyAlignment="1" applyProtection="1">
      <alignment horizontal="center" vertical="center"/>
      <protection hidden="1"/>
    </xf>
    <xf numFmtId="0" fontId="9" fillId="0" borderId="2" xfId="2" applyFont="1" applyFill="1" applyBorder="1" applyAlignment="1" applyProtection="1">
      <alignment horizontal="left" vertical="center"/>
      <protection hidden="1"/>
    </xf>
    <xf numFmtId="0" fontId="9" fillId="0" borderId="2" xfId="2" applyFont="1" applyFill="1" applyBorder="1" applyAlignment="1" applyProtection="1">
      <alignment horizontal="center" vertical="center"/>
      <protection hidden="1"/>
    </xf>
    <xf numFmtId="0" fontId="7" fillId="0" borderId="0" xfId="2" applyFont="1" applyFill="1" applyBorder="1" applyAlignment="1" applyProtection="1">
      <alignment horizontal="left" vertical="center"/>
      <protection hidden="1"/>
    </xf>
    <xf numFmtId="0" fontId="9" fillId="0" borderId="0" xfId="2" applyFont="1" applyFill="1" applyBorder="1" applyAlignment="1" applyProtection="1">
      <alignment horizontal="left" vertical="top" wrapText="1"/>
      <protection hidden="1"/>
    </xf>
    <xf numFmtId="0" fontId="9" fillId="0" borderId="0" xfId="2" applyFont="1" applyFill="1" applyBorder="1" applyAlignment="1" applyProtection="1">
      <alignment horizontal="center" vertical="center"/>
      <protection hidden="1"/>
    </xf>
    <xf numFmtId="44" fontId="9" fillId="0" borderId="0" xfId="1" applyFont="1" applyFill="1" applyBorder="1" applyAlignment="1" applyProtection="1">
      <alignment horizontal="center" vertical="center"/>
      <protection locked="0"/>
    </xf>
    <xf numFmtId="44" fontId="9" fillId="0" borderId="0" xfId="1" applyFont="1" applyFill="1" applyBorder="1" applyAlignment="1">
      <alignment wrapText="1"/>
    </xf>
    <xf numFmtId="44" fontId="9" fillId="0" borderId="2" xfId="1" applyFont="1" applyFill="1" applyBorder="1" applyAlignment="1" applyProtection="1">
      <alignment horizontal="center" vertical="center"/>
      <protection locked="0"/>
    </xf>
    <xf numFmtId="0" fontId="9" fillId="0" borderId="0" xfId="3" applyFont="1" applyFill="1" applyBorder="1" applyAlignment="1">
      <alignment vertical="top" wrapText="1"/>
    </xf>
    <xf numFmtId="0" fontId="9" fillId="0" borderId="0" xfId="0" quotePrefix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4" fontId="10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3" applyFont="1" applyFill="1" applyBorder="1" applyAlignment="1">
      <alignment vertical="center" wrapText="1"/>
    </xf>
    <xf numFmtId="44" fontId="9" fillId="0" borderId="0" xfId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44" fontId="10" fillId="0" borderId="0" xfId="1" applyFont="1" applyFill="1" applyAlignment="1">
      <alignment horizontal="center" vertical="center"/>
    </xf>
    <xf numFmtId="0" fontId="10" fillId="0" borderId="0" xfId="0" applyFont="1" applyFill="1" applyAlignment="1">
      <alignment wrapText="1"/>
    </xf>
    <xf numFmtId="44" fontId="10" fillId="0" borderId="0" xfId="0" applyNumberFormat="1" applyFont="1" applyFill="1" applyAlignment="1">
      <alignment vertical="top" wrapText="1"/>
    </xf>
    <xf numFmtId="0" fontId="11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44" fontId="10" fillId="0" borderId="0" xfId="1" applyFont="1" applyFill="1"/>
    <xf numFmtId="0" fontId="10" fillId="0" borderId="0" xfId="0" applyFont="1" applyFill="1"/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wrapText="1"/>
    </xf>
    <xf numFmtId="0" fontId="7" fillId="0" borderId="2" xfId="2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>
      <alignment horizontal="left" vertical="center"/>
    </xf>
    <xf numFmtId="0" fontId="7" fillId="0" borderId="2" xfId="2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>
      <alignment horizontal="center" vertical="center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2476283</xdr:colOff>
      <xdr:row>78</xdr:row>
      <xdr:rowOff>74918</xdr:rowOff>
    </xdr:from>
    <xdr:to>
      <xdr:col>5</xdr:col>
      <xdr:colOff>23811</xdr:colOff>
      <xdr:row>83</xdr:row>
      <xdr:rowOff>11906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322502" y="12231199"/>
          <a:ext cx="3298247" cy="770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L.A.E. Manuel</a:t>
          </a:r>
          <a:r>
            <a:rPr lang="es-MX" sz="1400" b="1" baseline="0"/>
            <a:t> Zermeño Chavez</a:t>
          </a:r>
        </a:p>
        <a:p>
          <a:pPr algn="ctr"/>
          <a:r>
            <a:rPr lang="es-MX" sz="1400" b="1"/>
            <a:t>TESORERO MUNICIPAL</a:t>
          </a:r>
        </a:p>
      </xdr:txBody>
    </xdr:sp>
    <xdr:clientData/>
  </xdr:twoCellAnchor>
  <xdr:twoCellAnchor>
    <xdr:from>
      <xdr:col>2</xdr:col>
      <xdr:colOff>1200150</xdr:colOff>
      <xdr:row>78</xdr:row>
      <xdr:rowOff>104775</xdr:rowOff>
    </xdr:from>
    <xdr:to>
      <xdr:col>2</xdr:col>
      <xdr:colOff>4429124</xdr:colOff>
      <xdr:row>82</xdr:row>
      <xdr:rowOff>64000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14713" y="12261056"/>
          <a:ext cx="3228974" cy="6259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 Hilda Araceli Brown Figueredo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PRESIDENTE MUNICIPAL</a:t>
          </a:r>
        </a:p>
      </xdr:txBody>
    </xdr:sp>
    <xdr:clientData/>
  </xdr:twoCellAnchor>
  <xdr:twoCellAnchor>
    <xdr:from>
      <xdr:col>2</xdr:col>
      <xdr:colOff>1521402</xdr:colOff>
      <xdr:row>77</xdr:row>
      <xdr:rowOff>341834</xdr:rowOff>
    </xdr:from>
    <xdr:to>
      <xdr:col>2</xdr:col>
      <xdr:colOff>4336472</xdr:colOff>
      <xdr:row>77</xdr:row>
      <xdr:rowOff>341834</xdr:rowOff>
    </xdr:to>
    <xdr:cxnSp macro="">
      <xdr:nvCxnSpPr>
        <xdr:cNvPr id="7" name="Conector rect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3735965" y="12140928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0</xdr:colOff>
      <xdr:row>54</xdr:row>
      <xdr:rowOff>0</xdr:rowOff>
    </xdr:from>
    <xdr:to>
      <xdr:col>3</xdr:col>
      <xdr:colOff>2815070</xdr:colOff>
      <xdr:row>54</xdr:row>
      <xdr:rowOff>0</xdr:rowOff>
    </xdr:to>
    <xdr:cxnSp macro="">
      <xdr:nvCxnSpPr>
        <xdr:cNvPr id="10" name="Conector recto 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7846219" y="11799094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2797969</xdr:colOff>
      <xdr:row>78</xdr:row>
      <xdr:rowOff>47626</xdr:rowOff>
    </xdr:from>
    <xdr:to>
      <xdr:col>4</xdr:col>
      <xdr:colOff>2600758</xdr:colOff>
      <xdr:row>78</xdr:row>
      <xdr:rowOff>47626</xdr:rowOff>
    </xdr:to>
    <xdr:cxnSp macro="">
      <xdr:nvCxnSpPr>
        <xdr:cNvPr id="13" name="Conector recto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cxnSpLocks noChangeShapeType="1"/>
        </xdr:cNvCxnSpPr>
      </xdr:nvCxnSpPr>
      <xdr:spPr bwMode="auto">
        <a:xfrm>
          <a:off x="10644188" y="12203907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view="pageBreakPreview" zoomScaleNormal="100" zoomScaleSheetLayoutView="100" workbookViewId="0"/>
  </sheetViews>
  <sheetFormatPr baseColWidth="10" defaultRowHeight="27.75" customHeight="1" x14ac:dyDescent="0.25"/>
  <cols>
    <col min="1" max="1" width="11.42578125" style="5"/>
    <col min="2" max="2" width="21.7109375" style="1" customWidth="1"/>
    <col min="3" max="3" width="84.42578125" style="3" customWidth="1"/>
    <col min="4" max="4" width="45.140625" style="63" customWidth="1"/>
    <col min="5" max="5" width="58.7109375" style="56" bestFit="1" customWidth="1"/>
    <col min="6" max="6" width="13.42578125" style="4" customWidth="1"/>
    <col min="7" max="7" width="25.42578125" style="6" customWidth="1"/>
    <col min="8" max="8" width="18.7109375" style="1" customWidth="1"/>
    <col min="9" max="9" width="18.28515625" style="1" customWidth="1"/>
    <col min="10" max="10" width="40.140625" style="1" customWidth="1"/>
    <col min="11" max="11" width="11.42578125" style="1"/>
    <col min="12" max="12" width="19.7109375" style="1" customWidth="1"/>
    <col min="13" max="16384" width="11.42578125" style="1"/>
  </cols>
  <sheetData>
    <row r="1" spans="1:12" ht="17.25" customHeight="1" x14ac:dyDescent="0.25">
      <c r="A1" s="28"/>
      <c r="B1" s="11"/>
      <c r="C1" s="12"/>
      <c r="D1" s="66"/>
      <c r="E1" s="48"/>
      <c r="F1" s="13"/>
      <c r="G1" s="29"/>
    </row>
    <row r="2" spans="1:12" ht="27.75" customHeight="1" x14ac:dyDescent="0.25">
      <c r="A2" s="81" t="s">
        <v>16</v>
      </c>
      <c r="B2" s="81"/>
      <c r="C2" s="81"/>
      <c r="D2" s="81"/>
      <c r="E2" s="81"/>
      <c r="F2" s="81"/>
      <c r="G2" s="81"/>
    </row>
    <row r="3" spans="1:12" ht="18" customHeight="1" x14ac:dyDescent="0.25">
      <c r="A3" s="83" t="s">
        <v>104</v>
      </c>
      <c r="B3" s="83"/>
      <c r="C3" s="83"/>
      <c r="D3" s="83"/>
      <c r="E3" s="83"/>
      <c r="F3" s="83"/>
      <c r="G3" s="83"/>
    </row>
    <row r="4" spans="1:12" ht="18" customHeight="1" x14ac:dyDescent="0.25">
      <c r="A4" s="28"/>
      <c r="B4" s="11"/>
      <c r="C4" s="12"/>
      <c r="D4" s="66"/>
      <c r="E4" s="48"/>
      <c r="F4" s="13"/>
      <c r="G4" s="29"/>
    </row>
    <row r="5" spans="1:12" ht="30.75" customHeight="1" x14ac:dyDescent="0.25">
      <c r="A5" s="10"/>
      <c r="B5" s="10"/>
      <c r="C5" s="18" t="s">
        <v>11</v>
      </c>
      <c r="D5" s="19" t="s">
        <v>12</v>
      </c>
      <c r="E5" s="20" t="s">
        <v>15</v>
      </c>
      <c r="F5" s="19" t="s">
        <v>13</v>
      </c>
      <c r="G5" s="21" t="s">
        <v>14</v>
      </c>
      <c r="H5" s="11"/>
    </row>
    <row r="6" spans="1:12" ht="27.75" customHeight="1" x14ac:dyDescent="0.25">
      <c r="A6" s="79" t="s">
        <v>0</v>
      </c>
      <c r="B6" s="79"/>
      <c r="C6" s="79"/>
      <c r="D6" s="79"/>
      <c r="E6" s="79"/>
      <c r="F6" s="79"/>
      <c r="G6" s="34">
        <f>+G7+G11+G12+G13+G25+G26+G39</f>
        <v>48893276.270000003</v>
      </c>
      <c r="H6" s="11"/>
      <c r="I6" s="6"/>
      <c r="J6" s="6"/>
    </row>
    <row r="7" spans="1:12" ht="27.75" customHeight="1" x14ac:dyDescent="0.25">
      <c r="A7" s="30"/>
      <c r="B7" s="80" t="s">
        <v>1</v>
      </c>
      <c r="C7" s="80"/>
      <c r="D7" s="35"/>
      <c r="E7" s="49"/>
      <c r="F7" s="36"/>
      <c r="G7" s="22">
        <f>SUM(G8:G9)</f>
        <v>2695605.09</v>
      </c>
      <c r="H7" s="11"/>
    </row>
    <row r="8" spans="1:12" ht="39" customHeight="1" x14ac:dyDescent="0.25">
      <c r="A8" s="37"/>
      <c r="B8" s="37"/>
      <c r="C8" s="38" t="s">
        <v>45</v>
      </c>
      <c r="D8" s="39" t="s">
        <v>50</v>
      </c>
      <c r="E8" s="50" t="s">
        <v>51</v>
      </c>
      <c r="F8" s="39" t="s">
        <v>53</v>
      </c>
      <c r="G8" s="40">
        <v>1410942.78</v>
      </c>
      <c r="H8" s="14"/>
    </row>
    <row r="9" spans="1:12" ht="39" customHeight="1" x14ac:dyDescent="0.25">
      <c r="A9" s="37"/>
      <c r="B9" s="37"/>
      <c r="C9" s="38" t="s">
        <v>46</v>
      </c>
      <c r="D9" s="39" t="s">
        <v>52</v>
      </c>
      <c r="E9" s="50" t="s">
        <v>51</v>
      </c>
      <c r="F9" s="39" t="s">
        <v>53</v>
      </c>
      <c r="G9" s="40">
        <v>1284662.31</v>
      </c>
      <c r="H9" s="14"/>
    </row>
    <row r="10" spans="1:12" s="75" customFormat="1" ht="48.75" customHeight="1" x14ac:dyDescent="0.2">
      <c r="A10" s="37"/>
      <c r="B10" s="37"/>
      <c r="C10" s="76" t="s">
        <v>101</v>
      </c>
      <c r="D10" s="73" t="s">
        <v>102</v>
      </c>
      <c r="E10" s="77" t="s">
        <v>103</v>
      </c>
      <c r="F10" s="39" t="s">
        <v>97</v>
      </c>
      <c r="G10" s="74">
        <v>498030.73</v>
      </c>
      <c r="H10" s="30"/>
    </row>
    <row r="11" spans="1:12" ht="27.75" customHeight="1" x14ac:dyDescent="0.25">
      <c r="A11" s="30"/>
      <c r="B11" s="80" t="s">
        <v>2</v>
      </c>
      <c r="C11" s="80"/>
      <c r="D11" s="35"/>
      <c r="E11" s="51"/>
      <c r="F11" s="36"/>
      <c r="G11" s="22"/>
      <c r="H11" s="11"/>
      <c r="I11" s="8"/>
    </row>
    <row r="12" spans="1:12" ht="27.75" customHeight="1" x14ac:dyDescent="0.25">
      <c r="A12" s="30"/>
      <c r="B12" s="82" t="s">
        <v>3</v>
      </c>
      <c r="C12" s="82"/>
      <c r="D12" s="35"/>
      <c r="E12" s="51"/>
      <c r="F12" s="36"/>
      <c r="G12" s="22"/>
      <c r="H12" s="14"/>
      <c r="I12" s="8"/>
    </row>
    <row r="13" spans="1:12" ht="27.75" customHeight="1" x14ac:dyDescent="0.25">
      <c r="A13" s="30"/>
      <c r="B13" s="78" t="s">
        <v>4</v>
      </c>
      <c r="C13" s="78"/>
      <c r="D13" s="36"/>
      <c r="E13" s="51"/>
      <c r="F13" s="36"/>
      <c r="G13" s="22">
        <f>SUM(G14:G24)</f>
        <v>15381743.02</v>
      </c>
      <c r="H13" s="14"/>
      <c r="I13" s="8"/>
    </row>
    <row r="14" spans="1:12" ht="27.75" customHeight="1" x14ac:dyDescent="0.25">
      <c r="A14" s="37"/>
      <c r="B14" s="37"/>
      <c r="C14" s="31" t="s">
        <v>23</v>
      </c>
      <c r="D14" s="52" t="s">
        <v>33</v>
      </c>
      <c r="E14" s="52" t="s">
        <v>42</v>
      </c>
      <c r="F14" s="39" t="s">
        <v>53</v>
      </c>
      <c r="G14" s="41">
        <v>1309217.8999999999</v>
      </c>
      <c r="H14" s="14"/>
      <c r="I14" s="8"/>
      <c r="J14" s="6"/>
      <c r="L14" s="8"/>
    </row>
    <row r="15" spans="1:12" ht="27.75" customHeight="1" x14ac:dyDescent="0.25">
      <c r="A15" s="37"/>
      <c r="B15" s="37"/>
      <c r="C15" s="38" t="s">
        <v>24</v>
      </c>
      <c r="D15" s="39" t="s">
        <v>34</v>
      </c>
      <c r="E15" s="50" t="s">
        <v>38</v>
      </c>
      <c r="F15" s="39" t="s">
        <v>53</v>
      </c>
      <c r="G15" s="40">
        <v>1261481.6399999999</v>
      </c>
      <c r="H15" s="14"/>
      <c r="J15" s="6"/>
    </row>
    <row r="16" spans="1:12" ht="27.75" customHeight="1" x14ac:dyDescent="0.25">
      <c r="A16" s="37"/>
      <c r="B16" s="37"/>
      <c r="C16" s="38" t="s">
        <v>25</v>
      </c>
      <c r="D16" s="39" t="s">
        <v>35</v>
      </c>
      <c r="E16" s="50" t="s">
        <v>38</v>
      </c>
      <c r="F16" s="39" t="s">
        <v>53</v>
      </c>
      <c r="G16" s="40">
        <v>272605.38</v>
      </c>
      <c r="H16" s="14"/>
      <c r="J16" s="6"/>
    </row>
    <row r="17" spans="1:10" ht="27.75" customHeight="1" x14ac:dyDescent="0.25">
      <c r="A17" s="37"/>
      <c r="B17" s="37"/>
      <c r="C17" s="38" t="s">
        <v>57</v>
      </c>
      <c r="D17" s="39" t="s">
        <v>60</v>
      </c>
      <c r="E17" s="50" t="s">
        <v>58</v>
      </c>
      <c r="F17" s="39" t="s">
        <v>53</v>
      </c>
      <c r="G17" s="40">
        <v>720670.87</v>
      </c>
      <c r="H17" s="14"/>
      <c r="J17" s="6"/>
    </row>
    <row r="18" spans="1:10" ht="27.75" customHeight="1" x14ac:dyDescent="0.25">
      <c r="A18" s="37"/>
      <c r="B18" s="37"/>
      <c r="C18" s="38" t="s">
        <v>26</v>
      </c>
      <c r="D18" s="39" t="s">
        <v>36</v>
      </c>
      <c r="E18" s="50" t="s">
        <v>38</v>
      </c>
      <c r="F18" s="39" t="s">
        <v>53</v>
      </c>
      <c r="G18" s="40">
        <v>295876</v>
      </c>
      <c r="H18" s="14"/>
      <c r="J18" s="6"/>
    </row>
    <row r="19" spans="1:10" ht="27.75" customHeight="1" x14ac:dyDescent="0.25">
      <c r="A19" s="37"/>
      <c r="B19" s="37"/>
      <c r="C19" s="38" t="s">
        <v>59</v>
      </c>
      <c r="D19" s="39" t="s">
        <v>61</v>
      </c>
      <c r="E19" s="50" t="s">
        <v>38</v>
      </c>
      <c r="F19" s="39" t="s">
        <v>53</v>
      </c>
      <c r="G19" s="40">
        <v>8016579.9800000004</v>
      </c>
      <c r="H19" s="14"/>
      <c r="J19" s="6"/>
    </row>
    <row r="20" spans="1:10" ht="76.5" customHeight="1" x14ac:dyDescent="0.25">
      <c r="A20" s="37"/>
      <c r="B20" s="37"/>
      <c r="C20" s="38" t="s">
        <v>63</v>
      </c>
      <c r="D20" s="39" t="s">
        <v>62</v>
      </c>
      <c r="E20" s="50" t="s">
        <v>51</v>
      </c>
      <c r="F20" s="39"/>
      <c r="G20" s="40">
        <v>2107101.65</v>
      </c>
      <c r="H20" s="14"/>
      <c r="J20" s="6"/>
    </row>
    <row r="21" spans="1:10" ht="27.75" customHeight="1" x14ac:dyDescent="0.25">
      <c r="A21" s="37"/>
      <c r="B21" s="37"/>
      <c r="C21" s="38" t="s">
        <v>27</v>
      </c>
      <c r="D21" s="39" t="s">
        <v>37</v>
      </c>
      <c r="E21" s="50" t="s">
        <v>17</v>
      </c>
      <c r="F21" s="39" t="s">
        <v>53</v>
      </c>
      <c r="G21" s="40">
        <v>1398209.6</v>
      </c>
      <c r="H21" s="14"/>
    </row>
    <row r="22" spans="1:10" ht="27.75" hidden="1" customHeight="1" x14ac:dyDescent="0.25">
      <c r="A22" s="37"/>
      <c r="B22" s="37"/>
      <c r="C22" s="38"/>
      <c r="D22" s="39"/>
      <c r="E22" s="50"/>
      <c r="F22" s="32"/>
      <c r="G22" s="40"/>
      <c r="H22" s="14"/>
    </row>
    <row r="23" spans="1:10" ht="27.75" hidden="1" customHeight="1" x14ac:dyDescent="0.25">
      <c r="A23" s="37"/>
      <c r="B23" s="37"/>
      <c r="C23" s="38"/>
      <c r="D23" s="39"/>
      <c r="E23" s="50"/>
      <c r="F23" s="32"/>
      <c r="G23" s="40"/>
      <c r="H23" s="14"/>
    </row>
    <row r="24" spans="1:10" ht="27.75" hidden="1" customHeight="1" x14ac:dyDescent="0.25">
      <c r="A24" s="37"/>
      <c r="B24" s="37"/>
      <c r="C24" s="38"/>
      <c r="D24" s="39"/>
      <c r="E24" s="50"/>
      <c r="F24" s="32"/>
      <c r="G24" s="40"/>
      <c r="H24" s="14"/>
    </row>
    <row r="25" spans="1:10" ht="27.75" customHeight="1" x14ac:dyDescent="0.25">
      <c r="A25" s="30"/>
      <c r="B25" s="80" t="s">
        <v>5</v>
      </c>
      <c r="C25" s="80"/>
      <c r="D25" s="36"/>
      <c r="E25" s="51"/>
      <c r="F25" s="36"/>
      <c r="G25" s="42"/>
      <c r="H25" s="14"/>
    </row>
    <row r="26" spans="1:10" ht="27.75" customHeight="1" x14ac:dyDescent="0.25">
      <c r="A26" s="30"/>
      <c r="B26" s="80" t="s">
        <v>6</v>
      </c>
      <c r="C26" s="80"/>
      <c r="D26" s="36"/>
      <c r="E26" s="51"/>
      <c r="F26" s="36"/>
      <c r="G26" s="22">
        <f>SUM(G27:G37)</f>
        <v>21546692.23</v>
      </c>
      <c r="H26" s="14"/>
    </row>
    <row r="27" spans="1:10" ht="27.75" customHeight="1" x14ac:dyDescent="0.25">
      <c r="A27" s="37"/>
      <c r="B27" s="37"/>
      <c r="C27" s="43" t="s">
        <v>43</v>
      </c>
      <c r="D27" s="52" t="s">
        <v>47</v>
      </c>
      <c r="E27" s="52" t="s">
        <v>38</v>
      </c>
      <c r="F27" s="39" t="s">
        <v>53</v>
      </c>
      <c r="G27" s="41">
        <v>1876731.49</v>
      </c>
      <c r="H27" s="14"/>
    </row>
    <row r="28" spans="1:10" ht="27.75" customHeight="1" x14ac:dyDescent="0.25">
      <c r="A28" s="37"/>
      <c r="B28" s="37"/>
      <c r="C28" s="44" t="s">
        <v>44</v>
      </c>
      <c r="D28" s="54" t="s">
        <v>48</v>
      </c>
      <c r="E28" s="53" t="s">
        <v>49</v>
      </c>
      <c r="F28" s="39" t="s">
        <v>53</v>
      </c>
      <c r="G28" s="33">
        <v>3132164.86</v>
      </c>
      <c r="H28" s="14"/>
    </row>
    <row r="29" spans="1:10" ht="51" customHeight="1" x14ac:dyDescent="0.25">
      <c r="A29" s="37"/>
      <c r="B29" s="37"/>
      <c r="C29" s="64" t="s">
        <v>68</v>
      </c>
      <c r="D29" s="54" t="s">
        <v>89</v>
      </c>
      <c r="E29" s="65" t="s">
        <v>75</v>
      </c>
      <c r="F29" s="39" t="s">
        <v>82</v>
      </c>
      <c r="G29" s="68">
        <v>1280855.6000000001</v>
      </c>
      <c r="H29" s="14"/>
    </row>
    <row r="30" spans="1:10" ht="42.75" customHeight="1" x14ac:dyDescent="0.25">
      <c r="A30" s="37"/>
      <c r="B30" s="37"/>
      <c r="C30" s="64" t="s">
        <v>92</v>
      </c>
      <c r="D30" s="54" t="s">
        <v>87</v>
      </c>
      <c r="E30" s="65" t="s">
        <v>77</v>
      </c>
      <c r="F30" s="39" t="s">
        <v>82</v>
      </c>
      <c r="G30" s="68">
        <v>3035772.99</v>
      </c>
      <c r="H30" s="14"/>
    </row>
    <row r="31" spans="1:10" ht="48" customHeight="1" x14ac:dyDescent="0.25">
      <c r="A31" s="37"/>
      <c r="B31" s="37"/>
      <c r="C31" s="64" t="s">
        <v>69</v>
      </c>
      <c r="D31" s="54" t="s">
        <v>88</v>
      </c>
      <c r="E31" s="65" t="s">
        <v>78</v>
      </c>
      <c r="F31" s="39" t="s">
        <v>82</v>
      </c>
      <c r="G31" s="68">
        <v>2696199.22</v>
      </c>
      <c r="H31" s="14"/>
    </row>
    <row r="32" spans="1:10" ht="51" customHeight="1" x14ac:dyDescent="0.25">
      <c r="A32" s="37"/>
      <c r="B32" s="37"/>
      <c r="C32" s="64" t="s">
        <v>70</v>
      </c>
      <c r="D32" s="54" t="s">
        <v>85</v>
      </c>
      <c r="E32" s="65" t="s">
        <v>79</v>
      </c>
      <c r="F32" s="39" t="s">
        <v>82</v>
      </c>
      <c r="G32" s="68">
        <v>2598505.3199999998</v>
      </c>
      <c r="H32" s="14"/>
    </row>
    <row r="33" spans="1:12" ht="44.25" customHeight="1" x14ac:dyDescent="0.25">
      <c r="A33" s="37"/>
      <c r="B33" s="37"/>
      <c r="C33" s="64" t="s">
        <v>71</v>
      </c>
      <c r="D33" s="54" t="s">
        <v>83</v>
      </c>
      <c r="E33" s="65" t="s">
        <v>80</v>
      </c>
      <c r="F33" s="39" t="s">
        <v>82</v>
      </c>
      <c r="G33" s="68">
        <v>2248948.13</v>
      </c>
      <c r="H33" s="14"/>
    </row>
    <row r="34" spans="1:12" ht="63" customHeight="1" x14ac:dyDescent="0.25">
      <c r="A34" s="37"/>
      <c r="B34" s="37"/>
      <c r="C34" s="64" t="s">
        <v>72</v>
      </c>
      <c r="D34" s="54" t="s">
        <v>86</v>
      </c>
      <c r="E34" s="65" t="s">
        <v>76</v>
      </c>
      <c r="F34" s="39" t="s">
        <v>82</v>
      </c>
      <c r="G34" s="68">
        <v>2591971.7400000002</v>
      </c>
      <c r="H34" s="14"/>
    </row>
    <row r="35" spans="1:12" ht="57" customHeight="1" x14ac:dyDescent="0.25">
      <c r="A35" s="37"/>
      <c r="B35" s="37"/>
      <c r="C35" s="64" t="s">
        <v>93</v>
      </c>
      <c r="D35" s="54" t="s">
        <v>84</v>
      </c>
      <c r="E35" s="65" t="s">
        <v>78</v>
      </c>
      <c r="F35" s="39" t="s">
        <v>82</v>
      </c>
      <c r="G35" s="68">
        <v>1608916.31</v>
      </c>
      <c r="H35" s="14"/>
    </row>
    <row r="36" spans="1:12" ht="53.25" customHeight="1" x14ac:dyDescent="0.25">
      <c r="A36" s="37"/>
      <c r="B36" s="37"/>
      <c r="C36" s="64" t="s">
        <v>73</v>
      </c>
      <c r="D36" s="54" t="s">
        <v>91</v>
      </c>
      <c r="E36" s="65" t="s">
        <v>76</v>
      </c>
      <c r="F36" s="39" t="s">
        <v>82</v>
      </c>
      <c r="G36" s="68">
        <v>263735.17</v>
      </c>
      <c r="H36" s="14"/>
    </row>
    <row r="37" spans="1:12" ht="61.5" customHeight="1" x14ac:dyDescent="0.25">
      <c r="A37" s="37"/>
      <c r="B37" s="37"/>
      <c r="C37" s="64" t="s">
        <v>74</v>
      </c>
      <c r="D37" s="54" t="s">
        <v>90</v>
      </c>
      <c r="E37" s="65" t="s">
        <v>81</v>
      </c>
      <c r="F37" s="39" t="s">
        <v>82</v>
      </c>
      <c r="G37" s="68">
        <v>212891.4</v>
      </c>
      <c r="H37" s="14"/>
    </row>
    <row r="38" spans="1:12" ht="61.5" customHeight="1" x14ac:dyDescent="0.25">
      <c r="A38" s="37"/>
      <c r="B38" s="37"/>
      <c r="C38" s="69" t="s">
        <v>98</v>
      </c>
      <c r="D38" s="54" t="s">
        <v>99</v>
      </c>
      <c r="E38" s="65" t="s">
        <v>100</v>
      </c>
      <c r="F38" s="39" t="s">
        <v>97</v>
      </c>
      <c r="G38" s="68">
        <v>2561438.17</v>
      </c>
      <c r="H38" s="14"/>
    </row>
    <row r="39" spans="1:12" ht="27.75" customHeight="1" x14ac:dyDescent="0.25">
      <c r="A39" s="30"/>
      <c r="B39" s="80" t="s">
        <v>7</v>
      </c>
      <c r="C39" s="80"/>
      <c r="D39" s="36"/>
      <c r="E39" s="51"/>
      <c r="F39" s="36"/>
      <c r="G39" s="22">
        <f>SUM(G40:G44)</f>
        <v>9269235.9300000016</v>
      </c>
      <c r="H39" s="14"/>
      <c r="I39" s="8"/>
    </row>
    <row r="40" spans="1:12" ht="27.75" customHeight="1" x14ac:dyDescent="0.25">
      <c r="A40" s="37"/>
      <c r="B40" s="37"/>
      <c r="C40" s="31" t="s">
        <v>18</v>
      </c>
      <c r="D40" s="52" t="s">
        <v>28</v>
      </c>
      <c r="E40" s="52" t="s">
        <v>38</v>
      </c>
      <c r="F40" s="39" t="s">
        <v>53</v>
      </c>
      <c r="G40" s="41">
        <v>4686324.41</v>
      </c>
      <c r="H40" s="14"/>
      <c r="I40" s="8"/>
    </row>
    <row r="41" spans="1:12" ht="27.75" customHeight="1" x14ac:dyDescent="0.25">
      <c r="A41" s="37"/>
      <c r="B41" s="37"/>
      <c r="C41" s="31" t="s">
        <v>19</v>
      </c>
      <c r="D41" s="52" t="s">
        <v>29</v>
      </c>
      <c r="E41" s="52" t="s">
        <v>39</v>
      </c>
      <c r="F41" s="39" t="s">
        <v>53</v>
      </c>
      <c r="G41" s="41">
        <v>888475.06</v>
      </c>
      <c r="H41" s="47"/>
      <c r="I41" s="8"/>
      <c r="J41" s="6"/>
      <c r="L41" s="8"/>
    </row>
    <row r="42" spans="1:12" ht="27.75" customHeight="1" x14ac:dyDescent="0.25">
      <c r="A42" s="37"/>
      <c r="B42" s="37"/>
      <c r="C42" s="31" t="s">
        <v>20</v>
      </c>
      <c r="D42" s="52" t="s">
        <v>30</v>
      </c>
      <c r="E42" s="52" t="s">
        <v>40</v>
      </c>
      <c r="F42" s="39" t="s">
        <v>53</v>
      </c>
      <c r="G42" s="41">
        <v>752360.4</v>
      </c>
      <c r="H42" s="14"/>
      <c r="I42" s="8"/>
      <c r="J42" s="6"/>
      <c r="L42" s="8"/>
    </row>
    <row r="43" spans="1:12" ht="27.75" customHeight="1" x14ac:dyDescent="0.25">
      <c r="A43" s="37"/>
      <c r="B43" s="37"/>
      <c r="C43" s="31" t="s">
        <v>21</v>
      </c>
      <c r="D43" s="52" t="s">
        <v>31</v>
      </c>
      <c r="E43" s="52" t="s">
        <v>41</v>
      </c>
      <c r="F43" s="39" t="s">
        <v>53</v>
      </c>
      <c r="G43" s="41">
        <v>2802492</v>
      </c>
      <c r="H43" s="14"/>
      <c r="I43" s="8"/>
      <c r="J43" s="6"/>
      <c r="L43" s="8"/>
    </row>
    <row r="44" spans="1:12" ht="27.75" customHeight="1" x14ac:dyDescent="0.25">
      <c r="A44" s="37"/>
      <c r="B44" s="37"/>
      <c r="C44" s="31" t="s">
        <v>22</v>
      </c>
      <c r="D44" s="52" t="s">
        <v>32</v>
      </c>
      <c r="E44" s="52" t="s">
        <v>41</v>
      </c>
      <c r="F44" s="39" t="s">
        <v>53</v>
      </c>
      <c r="G44" s="41">
        <v>139584.06</v>
      </c>
      <c r="H44" s="14"/>
      <c r="I44" s="8"/>
      <c r="J44" s="6"/>
      <c r="L44" s="8"/>
    </row>
    <row r="45" spans="1:12" ht="18" customHeight="1" x14ac:dyDescent="0.25">
      <c r="A45" s="37"/>
      <c r="B45" s="37"/>
      <c r="C45" s="38"/>
      <c r="D45" s="39"/>
      <c r="E45" s="54"/>
      <c r="F45" s="39"/>
      <c r="G45" s="40"/>
      <c r="H45" s="14"/>
    </row>
    <row r="46" spans="1:12" ht="27.75" customHeight="1" x14ac:dyDescent="0.25">
      <c r="A46" s="79" t="s">
        <v>8</v>
      </c>
      <c r="B46" s="79"/>
      <c r="C46" s="79"/>
      <c r="D46" s="79"/>
      <c r="E46" s="79"/>
      <c r="F46" s="79"/>
      <c r="G46" s="21">
        <f>+G47+G48+G49+G50+G51+G52+G53</f>
        <v>1040221.68</v>
      </c>
      <c r="H46" s="14"/>
    </row>
    <row r="47" spans="1:12" ht="18" customHeight="1" x14ac:dyDescent="0.25">
      <c r="A47" s="30"/>
      <c r="B47" s="80" t="s">
        <v>1</v>
      </c>
      <c r="C47" s="80"/>
      <c r="D47" s="35"/>
      <c r="E47" s="49"/>
      <c r="F47" s="36"/>
      <c r="G47" s="22">
        <v>0</v>
      </c>
      <c r="H47" s="14"/>
    </row>
    <row r="48" spans="1:12" ht="18" customHeight="1" x14ac:dyDescent="0.25">
      <c r="A48" s="30"/>
      <c r="B48" s="80" t="s">
        <v>2</v>
      </c>
      <c r="C48" s="80"/>
      <c r="D48" s="35"/>
      <c r="E48" s="49"/>
      <c r="F48" s="36"/>
      <c r="G48" s="22">
        <v>0</v>
      </c>
      <c r="H48" s="14"/>
    </row>
    <row r="49" spans="1:9" ht="18" customHeight="1" x14ac:dyDescent="0.25">
      <c r="A49" s="30"/>
      <c r="B49" s="82" t="s">
        <v>3</v>
      </c>
      <c r="C49" s="82"/>
      <c r="D49" s="36"/>
      <c r="E49" s="49"/>
      <c r="F49" s="36"/>
      <c r="G49" s="22">
        <v>0</v>
      </c>
      <c r="H49" s="14"/>
    </row>
    <row r="50" spans="1:9" ht="18" customHeight="1" x14ac:dyDescent="0.25">
      <c r="A50" s="30"/>
      <c r="B50" s="78" t="s">
        <v>9</v>
      </c>
      <c r="C50" s="78"/>
      <c r="D50" s="36"/>
      <c r="E50" s="49"/>
      <c r="F50" s="36"/>
      <c r="G50" s="22">
        <v>0</v>
      </c>
      <c r="H50" s="14"/>
    </row>
    <row r="51" spans="1:9" ht="18" customHeight="1" x14ac:dyDescent="0.25">
      <c r="A51" s="30"/>
      <c r="B51" s="80" t="s">
        <v>5</v>
      </c>
      <c r="C51" s="80"/>
      <c r="D51" s="36"/>
      <c r="E51" s="49"/>
      <c r="F51" s="36"/>
      <c r="G51" s="22">
        <v>0</v>
      </c>
      <c r="H51" s="14"/>
      <c r="I51" s="8"/>
    </row>
    <row r="52" spans="1:9" ht="18" customHeight="1" x14ac:dyDescent="0.25">
      <c r="A52" s="30"/>
      <c r="B52" s="80" t="s">
        <v>6</v>
      </c>
      <c r="C52" s="80"/>
      <c r="D52" s="36"/>
      <c r="E52" s="49"/>
      <c r="F52" s="36"/>
      <c r="G52" s="22">
        <v>0</v>
      </c>
      <c r="H52" s="14"/>
    </row>
    <row r="53" spans="1:9" ht="18" customHeight="1" x14ac:dyDescent="0.25">
      <c r="A53" s="30"/>
      <c r="B53" s="80" t="s">
        <v>10</v>
      </c>
      <c r="C53" s="80"/>
      <c r="D53" s="36"/>
      <c r="E53" s="49"/>
      <c r="F53" s="36"/>
      <c r="G53" s="22">
        <f>SUM(G54)</f>
        <v>1040221.68</v>
      </c>
      <c r="H53" s="14"/>
    </row>
    <row r="54" spans="1:9" s="63" customFormat="1" ht="39.75" customHeight="1" x14ac:dyDescent="0.25">
      <c r="A54" s="59"/>
      <c r="B54" s="59"/>
      <c r="C54" s="60" t="s">
        <v>64</v>
      </c>
      <c r="D54" s="52" t="s">
        <v>65</v>
      </c>
      <c r="E54" s="52" t="s">
        <v>66</v>
      </c>
      <c r="F54" s="58" t="s">
        <v>67</v>
      </c>
      <c r="G54" s="61">
        <v>1040221.68</v>
      </c>
      <c r="H54" s="62"/>
    </row>
    <row r="55" spans="1:9" ht="19.5" hidden="1" customHeight="1" x14ac:dyDescent="0.25">
      <c r="A55" s="17"/>
      <c r="B55" s="17"/>
      <c r="C55" s="16"/>
      <c r="D55" s="55"/>
      <c r="E55" s="55"/>
      <c r="F55" s="13"/>
      <c r="G55" s="15"/>
      <c r="H55" s="14"/>
    </row>
    <row r="56" spans="1:9" ht="21" hidden="1" customHeight="1" x14ac:dyDescent="0.25">
      <c r="A56" s="17"/>
      <c r="B56" s="17"/>
      <c r="C56" s="12"/>
      <c r="D56" s="48"/>
      <c r="E56" s="48"/>
      <c r="F56" s="4" t="s">
        <v>53</v>
      </c>
      <c r="G56" s="23">
        <f>+G8+G9+G14+G15+G16+G18+G21+G27+G37+G40+G41+G42+G43+G44</f>
        <v>18591854.43</v>
      </c>
      <c r="H56" s="14"/>
    </row>
    <row r="57" spans="1:9" ht="18.75" hidden="1" customHeight="1" x14ac:dyDescent="0.25">
      <c r="A57" s="17"/>
      <c r="B57" s="17"/>
      <c r="C57" s="12"/>
      <c r="D57" s="48"/>
      <c r="E57" s="48"/>
      <c r="F57" s="4" t="s">
        <v>54</v>
      </c>
      <c r="G57" s="23" t="e">
        <f>+#REF!</f>
        <v>#REF!</v>
      </c>
      <c r="H57" s="14"/>
    </row>
    <row r="58" spans="1:9" ht="23.25" hidden="1" customHeight="1" x14ac:dyDescent="0.25">
      <c r="A58" s="2"/>
      <c r="B58" s="2"/>
      <c r="D58" s="56"/>
      <c r="F58" s="4" t="s">
        <v>55</v>
      </c>
      <c r="G58" s="23">
        <v>0</v>
      </c>
      <c r="H58" s="7"/>
    </row>
    <row r="59" spans="1:9" ht="24.75" hidden="1" customHeight="1" thickBot="1" x14ac:dyDescent="0.3">
      <c r="A59" s="2"/>
      <c r="B59" s="2"/>
      <c r="D59" s="56"/>
      <c r="F59" s="24" t="s">
        <v>56</v>
      </c>
      <c r="G59" s="25">
        <v>0</v>
      </c>
      <c r="H59" s="7"/>
    </row>
    <row r="60" spans="1:9" ht="27.75" hidden="1" customHeight="1" thickTop="1" x14ac:dyDescent="0.25">
      <c r="A60" s="2"/>
      <c r="B60" s="2"/>
      <c r="F60" s="26"/>
      <c r="G60" s="27" t="e">
        <f>SUM(G56:G59)</f>
        <v>#REF!</v>
      </c>
      <c r="H60" s="7"/>
    </row>
    <row r="61" spans="1:9" s="75" customFormat="1" ht="35.25" customHeight="1" x14ac:dyDescent="0.25">
      <c r="A61" s="71"/>
      <c r="B61" s="71"/>
      <c r="C61" s="70" t="s">
        <v>94</v>
      </c>
      <c r="D61" s="72" t="s">
        <v>95</v>
      </c>
      <c r="E61" s="72" t="s">
        <v>96</v>
      </c>
      <c r="F61" s="73" t="s">
        <v>97</v>
      </c>
      <c r="G61" s="74">
        <v>546745.80000000005</v>
      </c>
    </row>
    <row r="62" spans="1:9" ht="6" customHeight="1" x14ac:dyDescent="0.25">
      <c r="A62" s="2"/>
      <c r="B62" s="2"/>
      <c r="G62" s="9"/>
      <c r="H62" s="7"/>
    </row>
    <row r="63" spans="1:9" ht="6" customHeight="1" x14ac:dyDescent="0.25">
      <c r="A63" s="2"/>
      <c r="B63" s="2"/>
      <c r="G63" s="9"/>
      <c r="H63" s="7"/>
    </row>
    <row r="64" spans="1:9" ht="6" customHeight="1" x14ac:dyDescent="0.25">
      <c r="A64" s="2"/>
      <c r="B64" s="2"/>
      <c r="G64" s="9"/>
      <c r="H64" s="7"/>
    </row>
    <row r="65" spans="1:8" ht="6" customHeight="1" x14ac:dyDescent="0.25">
      <c r="A65" s="2"/>
      <c r="B65" s="2"/>
      <c r="G65" s="9"/>
      <c r="H65" s="7"/>
    </row>
    <row r="66" spans="1:8" ht="6" customHeight="1" x14ac:dyDescent="0.25">
      <c r="A66" s="2"/>
      <c r="B66" s="2"/>
      <c r="G66" s="9"/>
      <c r="H66" s="7"/>
    </row>
    <row r="67" spans="1:8" ht="6" customHeight="1" x14ac:dyDescent="0.25">
      <c r="A67" s="2"/>
      <c r="B67" s="2"/>
      <c r="G67" s="9"/>
      <c r="H67" s="7"/>
    </row>
    <row r="68" spans="1:8" ht="6" customHeight="1" x14ac:dyDescent="0.25">
      <c r="A68" s="2"/>
      <c r="B68" s="2"/>
      <c r="G68" s="9"/>
      <c r="H68" s="7"/>
    </row>
    <row r="69" spans="1:8" ht="8.25" customHeight="1" x14ac:dyDescent="0.25">
      <c r="A69" s="2"/>
      <c r="B69" s="2"/>
      <c r="G69" s="9"/>
      <c r="H69" s="7"/>
    </row>
    <row r="70" spans="1:8" ht="8.25" customHeight="1" x14ac:dyDescent="0.25">
      <c r="A70" s="2"/>
      <c r="B70" s="2"/>
      <c r="G70" s="9"/>
      <c r="H70" s="7"/>
    </row>
    <row r="71" spans="1:8" ht="8.25" customHeight="1" x14ac:dyDescent="0.25">
      <c r="A71" s="2"/>
      <c r="B71" s="2"/>
      <c r="G71" s="9"/>
      <c r="H71" s="7"/>
    </row>
    <row r="72" spans="1:8" ht="8.25" customHeight="1" x14ac:dyDescent="0.25">
      <c r="A72" s="2"/>
      <c r="B72" s="2"/>
      <c r="G72" s="9"/>
      <c r="H72" s="7"/>
    </row>
    <row r="73" spans="1:8" ht="8.25" customHeight="1" x14ac:dyDescent="0.25">
      <c r="A73" s="2"/>
      <c r="B73" s="2"/>
      <c r="G73" s="9"/>
      <c r="H73" s="7"/>
    </row>
    <row r="74" spans="1:8" ht="8.25" customHeight="1" x14ac:dyDescent="0.25">
      <c r="A74" s="2"/>
      <c r="B74" s="2"/>
      <c r="G74" s="9"/>
      <c r="H74" s="7"/>
    </row>
    <row r="75" spans="1:8" ht="8.25" customHeight="1" x14ac:dyDescent="0.25">
      <c r="A75" s="2"/>
      <c r="B75" s="2"/>
      <c r="G75" s="9"/>
      <c r="H75" s="7"/>
    </row>
    <row r="76" spans="1:8" ht="9.75" customHeight="1" x14ac:dyDescent="0.25">
      <c r="A76" s="2"/>
      <c r="B76" s="2"/>
      <c r="G76" s="9"/>
      <c r="H76" s="7"/>
    </row>
    <row r="77" spans="1:8" ht="11.25" customHeight="1" x14ac:dyDescent="0.25">
      <c r="A77" s="1"/>
    </row>
    <row r="78" spans="1:8" ht="13.5" customHeight="1" x14ac:dyDescent="0.25">
      <c r="A78" s="1"/>
    </row>
    <row r="79" spans="1:8" s="45" customFormat="1" ht="12.75" customHeight="1" x14ac:dyDescent="0.25">
      <c r="D79" s="67"/>
      <c r="E79" s="57"/>
    </row>
    <row r="80" spans="1:8" s="45" customFormat="1" ht="12.75" customHeight="1" x14ac:dyDescent="0.25">
      <c r="D80" s="67"/>
      <c r="E80" s="57"/>
    </row>
    <row r="81" spans="1:5" s="45" customFormat="1" ht="12.75" customHeight="1" x14ac:dyDescent="0.25">
      <c r="A81" s="46"/>
      <c r="D81" s="67"/>
      <c r="E81" s="57"/>
    </row>
    <row r="82" spans="1:5" s="45" customFormat="1" ht="12.75" customHeight="1" x14ac:dyDescent="0.25">
      <c r="A82" s="46"/>
      <c r="D82" s="67"/>
      <c r="E82" s="57"/>
    </row>
    <row r="83" spans="1:5" s="45" customFormat="1" ht="12.75" customHeight="1" x14ac:dyDescent="0.25">
      <c r="A83" s="46"/>
      <c r="D83" s="67"/>
      <c r="E83" s="57"/>
    </row>
    <row r="84" spans="1:5" ht="27.75" customHeight="1" x14ac:dyDescent="0.25">
      <c r="A84" s="28"/>
    </row>
    <row r="85" spans="1:5" ht="27.75" customHeight="1" x14ac:dyDescent="0.25">
      <c r="A85" s="28"/>
    </row>
    <row r="86" spans="1:5" ht="27.75" customHeight="1" x14ac:dyDescent="0.25">
      <c r="A86" s="28"/>
    </row>
  </sheetData>
  <mergeCells count="16">
    <mergeCell ref="A46:F46"/>
    <mergeCell ref="B51:C51"/>
    <mergeCell ref="B52:C52"/>
    <mergeCell ref="B53:C53"/>
    <mergeCell ref="A2:G2"/>
    <mergeCell ref="B39:C39"/>
    <mergeCell ref="B47:C47"/>
    <mergeCell ref="B48:C48"/>
    <mergeCell ref="B49:C49"/>
    <mergeCell ref="A6:F6"/>
    <mergeCell ref="B7:C7"/>
    <mergeCell ref="B11:C11"/>
    <mergeCell ref="B12:C12"/>
    <mergeCell ref="B25:C25"/>
    <mergeCell ref="B26:C26"/>
    <mergeCell ref="A3:G3"/>
  </mergeCells>
  <printOptions horizontalCentered="1"/>
  <pageMargins left="0.51181102362204722" right="0.51181102362204722" top="1.1417322834645669" bottom="0.94488188976377963" header="0.31496062992125984" footer="0.31496062992125984"/>
  <pageSetup scale="48" fitToHeight="0" orientation="landscape" blackAndWhite="1" r:id="rId1"/>
  <headerFooter>
    <oddHeader>&amp;L&amp;G</oddHeader>
    <oddFooter>&amp;C&amp;G</oddFooter>
  </headerFooter>
  <rowBreaks count="2" manualBreakCount="2">
    <brk id="21" max="6" man="1"/>
    <brk id="38" max="6" man="1"/>
  </rowBreaks>
  <colBreaks count="1" manualBreakCount="1">
    <brk id="7" max="83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2020-04-06T18:00:20Z</cp:lastPrinted>
  <dcterms:created xsi:type="dcterms:W3CDTF">2019-04-17T17:42:19Z</dcterms:created>
  <dcterms:modified xsi:type="dcterms:W3CDTF">2020-04-06T18:00:41Z</dcterms:modified>
</cp:coreProperties>
</file>