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Sheet1" sheetId="1" r:id="rId1"/>
  </sheets>
  <definedNames>
    <definedName name="_xlnm.Print_Area" localSheetId="0">'Sheet1'!$A$1:$G$51</definedName>
  </definedNames>
  <calcPr fullCalcOnLoad="1"/>
</workbook>
</file>

<file path=xl/sharedStrings.xml><?xml version="1.0" encoding="utf-8"?>
<sst xmlns="http://schemas.openxmlformats.org/spreadsheetml/2006/main" count="39" uniqueCount="39">
  <si>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</si>
  <si>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</si>
  <si>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</si>
  <si>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</si>
  <si>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</si>
  <si>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</si>
  <si>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</si>
  <si>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</si>
  <si>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</si>
  <si>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</si>
  <si>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</si>
  <si>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</si>
  <si>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</si>
  <si>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</si>
  <si>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</si>
  <si>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</si>
  <si>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</si>
  <si>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</si>
  <si>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</si>
  <si>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</si>
  <si>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OTRAS INDUSTRIAS Y OTROS ASUNTOS ECONÓMICOS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</si>
  <si>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</si>
  <si>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</si>
  <si>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</si>
  <si>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</si>
  <si>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</si>
  <si>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</si>
  <si>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</si>
  <si>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</si>
  <si>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CIENCIA, TECNOLOGIA E INNOVACIÓN</t>
  </si>
  <si>
    <t>OTRAS NO CLASIFICADAS EN FUNCIONES ANTERIORES</t>
  </si>
  <si>
    <t>TRANSACCIONES DE LA DEUDA PÚBLICA/COSTO FINANCIERO DE LA DEUDA</t>
  </si>
  <si>
    <t>SANEAMIENTO DEL SISTEMA FINANCIERO</t>
  </si>
  <si>
    <t>TOTAL DEL GASTO</t>
  </si>
  <si>
    <t>SEGURIDAD NACIONAL</t>
  </si>
  <si>
    <t>Ayuntamiento Municipal de Playas de Rosarito, B.C.</t>
  </si>
  <si>
    <t>Calle José Haroz Aguilar No. 2000, Fraccionamiento Villa Turistica</t>
  </si>
  <si>
    <t>Del 01 de enero al 31 de marzo de 2020</t>
  </si>
  <si>
    <t>Estado Analitico del Ejercicio del Presupuesto de Egresos (Clasificación Funcional)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</si>
</sst>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164" fontId="0" fillId="0" borderId="10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top"/>
    </xf>
    <xf numFmtId="0" fontId="0" fillId="0" borderId="14" xfId="0" applyBorder="1" applyAlignment="1">
      <alignment horizontal="left" vertical="top" indent="1"/>
    </xf>
    <xf numFmtId="164" fontId="2" fillId="0" borderId="10" xfId="0" applyNumberFormat="1" applyFont="1" applyBorder="1" applyAlignment="1">
      <alignment vertical="top"/>
    </xf>
    <xf numFmtId="164" fontId="2" fillId="0" borderId="11" xfId="0" applyNumberFormat="1" applyFont="1" applyBorder="1" applyAlignment="1">
      <alignment vertical="top"/>
    </xf>
    <xf numFmtId="0" fontId="1" fillId="0" borderId="14" xfId="0" applyFont="1" applyBorder="1" applyAlignment="1">
      <alignment horizontal="left" vertical="top" indent="1"/>
    </xf>
    <xf numFmtId="0" fontId="0" fillId="0" borderId="14" xfId="0" applyBorder="1" applyAlignment="1">
      <alignment horizontal="left" vertical="top" wrapText="1" indent="1"/>
    </xf>
    <xf numFmtId="164" fontId="2" fillId="0" borderId="15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7" xfId="0" applyFont="1" applyBorder="1" applyAlignment="1">
      <alignment horizontal="left" vertical="center" indent="1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46</xdr:row>
      <xdr:rowOff>152400</xdr:rowOff>
    </xdr:from>
    <xdr:to>
      <xdr:col>0</xdr:col>
      <xdr:colOff>2552700</xdr:colOff>
      <xdr:row>46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523875" y="11582400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47</xdr:row>
      <xdr:rowOff>0</xdr:rowOff>
    </xdr:from>
    <xdr:to>
      <xdr:col>6</xdr:col>
      <xdr:colOff>114300</xdr:colOff>
      <xdr:row>47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5934075" y="115919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47</xdr:row>
      <xdr:rowOff>0</xdr:rowOff>
    </xdr:from>
    <xdr:to>
      <xdr:col>3</xdr:col>
      <xdr:colOff>485775</xdr:colOff>
      <xdr:row>47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3362325" y="115919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47</xdr:row>
      <xdr:rowOff>28575</xdr:rowOff>
    </xdr:from>
    <xdr:to>
      <xdr:col>0</xdr:col>
      <xdr:colOff>2857500</xdr:colOff>
      <xdr:row>50</xdr:row>
      <xdr:rowOff>19050</xdr:rowOff>
    </xdr:to>
    <xdr:sp>
      <xdr:nvSpPr>
        <xdr:cNvPr id="4" name="CuadroTexto 6"/>
        <xdr:cNvSpPr txBox="1">
          <a:spLocks noChangeArrowheads="1"/>
        </xdr:cNvSpPr>
      </xdr:nvSpPr>
      <xdr:spPr>
        <a:xfrm>
          <a:off x="247650" y="11620500"/>
          <a:ext cx="26098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76200</xdr:colOff>
      <xdr:row>46</xdr:row>
      <xdr:rowOff>133350</xdr:rowOff>
    </xdr:from>
    <xdr:to>
      <xdr:col>3</xdr:col>
      <xdr:colOff>742950</xdr:colOff>
      <xdr:row>50</xdr:row>
      <xdr:rowOff>28575</xdr:rowOff>
    </xdr:to>
    <xdr:sp>
      <xdr:nvSpPr>
        <xdr:cNvPr id="5" name="CuadroTexto 7"/>
        <xdr:cNvSpPr txBox="1">
          <a:spLocks noChangeArrowheads="1"/>
        </xdr:cNvSpPr>
      </xdr:nvSpPr>
      <xdr:spPr>
        <a:xfrm>
          <a:off x="3086100" y="11563350"/>
          <a:ext cx="25622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714375</xdr:colOff>
      <xdr:row>47</xdr:row>
      <xdr:rowOff>38100</xdr:rowOff>
    </xdr:from>
    <xdr:to>
      <xdr:col>6</xdr:col>
      <xdr:colOff>523875</xdr:colOff>
      <xdr:row>50</xdr:row>
      <xdr:rowOff>28575</xdr:rowOff>
    </xdr:to>
    <xdr:sp>
      <xdr:nvSpPr>
        <xdr:cNvPr id="6" name="CuadroTexto 8"/>
        <xdr:cNvSpPr txBox="1">
          <a:spLocks noChangeArrowheads="1"/>
        </xdr:cNvSpPr>
      </xdr:nvSpPr>
      <xdr:spPr>
        <a:xfrm>
          <a:off x="5619750" y="11630025"/>
          <a:ext cx="27527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G34"/>
  <sheetViews>
    <sheetView tabSelected="1" zoomScaleSheetLayoutView="100" zoomScalePageLayoutView="0" workbookViewId="0" topLeftCell="A1">
      <selection activeCell="F54" sqref="F54"/>
    </sheetView>
  </sheetViews>
  <sheetFormatPr defaultColWidth="6.8515625" defaultRowHeight="12.75" customHeight="1"/>
  <cols>
    <col min="1" max="1" width="45.140625" style="0" customWidth="1"/>
    <col min="2" max="2" width="14.7109375" style="0" customWidth="1"/>
    <col min="3" max="3" width="13.7109375" style="0" bestFit="1" customWidth="1"/>
    <col min="4" max="7" width="14.7109375" style="0" bestFit="1" customWidth="1"/>
  </cols>
  <sheetData>
    <row r="1" ht="154.5" customHeight="1"/>
    <row r="2" spans="1:7" ht="15">
      <c r="A2" s="24" t="s">
        <v>35</v>
      </c>
      <c r="B2" s="24"/>
      <c r="C2" s="24"/>
      <c r="D2" s="24"/>
      <c r="E2" s="24"/>
      <c r="F2" s="24"/>
      <c r="G2" s="24"/>
    </row>
    <row r="3" spans="1:7" ht="15">
      <c r="A3" s="24" t="s">
        <v>36</v>
      </c>
      <c r="B3" s="24"/>
      <c r="C3" s="24"/>
      <c r="D3" s="24"/>
      <c r="E3" s="24"/>
      <c r="F3" s="24"/>
      <c r="G3" s="24"/>
    </row>
    <row r="4" spans="1:7" ht="12.75" customHeight="1">
      <c r="A4" s="25" t="s">
        <v>38</v>
      </c>
      <c r="B4" s="26"/>
      <c r="C4" s="26"/>
      <c r="D4" s="26"/>
      <c r="E4" s="26"/>
      <c r="F4" s="26"/>
      <c r="G4" s="26"/>
    </row>
    <row r="5" spans="1:7" ht="46.5" customHeight="1" thickBot="1">
      <c r="A5" s="27" t="s">
        <v>37</v>
      </c>
      <c r="B5" s="28"/>
      <c r="C5" s="28"/>
      <c r="D5" s="28"/>
      <c r="E5" s="28"/>
      <c r="F5" s="28"/>
      <c r="G5" s="28"/>
    </row>
    <row r="6" spans="1:7" ht="12.75" customHeight="1">
      <c r="A6" s="22" t="s">
        <v>28</v>
      </c>
      <c r="B6" s="20" t="s">
        <v>27</v>
      </c>
      <c r="C6" s="20"/>
      <c r="D6" s="20"/>
      <c r="E6" s="20"/>
      <c r="F6" s="20"/>
      <c r="G6" s="21"/>
    </row>
    <row r="7" spans="1:7" ht="27" customHeight="1">
      <c r="A7" s="23"/>
      <c r="B7" s="4" t="s">
        <v>21</v>
      </c>
      <c r="C7" s="5" t="s">
        <v>26</v>
      </c>
      <c r="D7" s="4" t="s">
        <v>22</v>
      </c>
      <c r="E7" s="4" t="s">
        <v>23</v>
      </c>
      <c r="F7" s="4" t="s">
        <v>24</v>
      </c>
      <c r="G7" s="6" t="s">
        <v>25</v>
      </c>
    </row>
    <row r="8" spans="1:7" ht="12.75">
      <c r="A8" s="23"/>
      <c r="B8" s="7">
        <v>1</v>
      </c>
      <c r="C8" s="7">
        <v>2</v>
      </c>
      <c r="D8" s="4" t="s">
        <v>0</v>
      </c>
      <c r="E8" s="7">
        <v>4</v>
      </c>
      <c r="F8" s="7">
        <v>5</v>
      </c>
      <c r="G8" s="6" t="s">
        <v>1</v>
      </c>
    </row>
    <row r="9" spans="1:7" ht="18.75" customHeight="1">
      <c r="A9" s="8" t="s">
        <v>2</v>
      </c>
      <c r="B9" s="10">
        <v>406572528.27</v>
      </c>
      <c r="C9" s="10">
        <f>+C10+C11+C12+C13+C15+C16</f>
        <v>17133860.39</v>
      </c>
      <c r="D9" s="10">
        <f>+D10+D11+D12+D13+D15+D16</f>
        <v>423706388.6700001</v>
      </c>
      <c r="E9" s="10">
        <v>84552565.28</v>
      </c>
      <c r="F9" s="10">
        <v>75347259.59</v>
      </c>
      <c r="G9" s="11">
        <f>+D9-E9</f>
        <v>339153823.3900001</v>
      </c>
    </row>
    <row r="10" spans="1:7" ht="12.75">
      <c r="A10" s="9" t="s">
        <v>3</v>
      </c>
      <c r="B10" s="2">
        <v>16902372.44</v>
      </c>
      <c r="C10" s="2">
        <v>1194166.67</v>
      </c>
      <c r="D10" s="2">
        <v>18096539.11</v>
      </c>
      <c r="E10" s="2">
        <v>3303801.46</v>
      </c>
      <c r="F10" s="2">
        <v>2657314.67</v>
      </c>
      <c r="G10" s="3">
        <f>+D10-E10</f>
        <v>14792737.649999999</v>
      </c>
    </row>
    <row r="11" spans="1:7" ht="12.75">
      <c r="A11" s="9" t="s">
        <v>4</v>
      </c>
      <c r="B11" s="2">
        <v>4193511.54</v>
      </c>
      <c r="C11" s="2">
        <v>0</v>
      </c>
      <c r="D11" s="2">
        <v>4193511.54</v>
      </c>
      <c r="E11" s="2">
        <v>823288.28</v>
      </c>
      <c r="F11" s="2">
        <v>823288.28</v>
      </c>
      <c r="G11" s="3">
        <f aca="true" t="shared" si="0" ref="G11:G32">+D11-E11</f>
        <v>3370223.26</v>
      </c>
    </row>
    <row r="12" spans="1:7" ht="12.75">
      <c r="A12" s="9" t="s">
        <v>5</v>
      </c>
      <c r="B12" s="2">
        <v>12795484.79</v>
      </c>
      <c r="C12" s="2">
        <v>519115.43</v>
      </c>
      <c r="D12" s="2">
        <v>13314600.22</v>
      </c>
      <c r="E12" s="2">
        <v>2361892.56</v>
      </c>
      <c r="F12" s="2">
        <v>2353003.78</v>
      </c>
      <c r="G12" s="3">
        <f t="shared" si="0"/>
        <v>10952707.66</v>
      </c>
    </row>
    <row r="13" spans="1:7" ht="12.75">
      <c r="A13" s="9" t="s">
        <v>6</v>
      </c>
      <c r="B13" s="2">
        <v>141778456.48</v>
      </c>
      <c r="C13" s="2">
        <v>7240280.39</v>
      </c>
      <c r="D13" s="2">
        <v>149018736.87</v>
      </c>
      <c r="E13" s="2">
        <v>32456082.25</v>
      </c>
      <c r="F13" s="2">
        <v>26921843.61</v>
      </c>
      <c r="G13" s="3">
        <f t="shared" si="0"/>
        <v>116562654.62</v>
      </c>
    </row>
    <row r="14" spans="1:7" ht="12.75">
      <c r="A14" s="12" t="s">
        <v>34</v>
      </c>
      <c r="B14" s="2"/>
      <c r="C14" s="2"/>
      <c r="D14" s="2"/>
      <c r="E14" s="2"/>
      <c r="F14" s="2"/>
      <c r="G14" s="3">
        <f t="shared" si="0"/>
        <v>0</v>
      </c>
    </row>
    <row r="15" spans="1:7" ht="25.5">
      <c r="A15" s="13" t="s">
        <v>7</v>
      </c>
      <c r="B15" s="2">
        <v>152546380.59</v>
      </c>
      <c r="C15" s="2">
        <v>8980000</v>
      </c>
      <c r="D15" s="2">
        <v>161526380.59</v>
      </c>
      <c r="E15" s="2">
        <v>29862001.83</v>
      </c>
      <c r="F15" s="2">
        <v>28438798.73</v>
      </c>
      <c r="G15" s="3">
        <f t="shared" si="0"/>
        <v>131664378.76</v>
      </c>
    </row>
    <row r="16" spans="1:7" ht="18.75" customHeight="1">
      <c r="A16" s="9" t="s">
        <v>8</v>
      </c>
      <c r="B16" s="2">
        <v>78356322.43</v>
      </c>
      <c r="C16" s="2">
        <v>-799702.1</v>
      </c>
      <c r="D16" s="2">
        <v>77556620.34</v>
      </c>
      <c r="E16" s="2">
        <v>15745498.9</v>
      </c>
      <c r="F16" s="2">
        <v>14153010.52</v>
      </c>
      <c r="G16" s="3">
        <f t="shared" si="0"/>
        <v>61811121.440000005</v>
      </c>
    </row>
    <row r="17" spans="1:7" ht="19.5" customHeight="1">
      <c r="A17" s="8" t="s">
        <v>9</v>
      </c>
      <c r="B17" s="10">
        <v>149793125.83</v>
      </c>
      <c r="C17" s="10">
        <f>+C18+C19+C20+C21+C22+C23+C24+C25</f>
        <v>2458768.16</v>
      </c>
      <c r="D17" s="10">
        <f>+D18+D19+D20+D21+D22+D23+D24</f>
        <v>151996893.98000002</v>
      </c>
      <c r="E17" s="10">
        <v>27716812.09</v>
      </c>
      <c r="F17" s="10">
        <v>25962198.11</v>
      </c>
      <c r="G17" s="11">
        <f t="shared" si="0"/>
        <v>124280081.89000002</v>
      </c>
    </row>
    <row r="18" spans="1:7" ht="12.75">
      <c r="A18" s="9" t="s">
        <v>10</v>
      </c>
      <c r="B18" s="2">
        <v>968827.09</v>
      </c>
      <c r="C18" s="2">
        <v>0</v>
      </c>
      <c r="D18" s="2">
        <v>968827.09</v>
      </c>
      <c r="E18" s="2">
        <v>135852.53</v>
      </c>
      <c r="F18" s="2">
        <v>135852.53</v>
      </c>
      <c r="G18" s="3">
        <f t="shared" si="0"/>
        <v>832974.5599999999</v>
      </c>
    </row>
    <row r="19" spans="1:7" ht="12.75">
      <c r="A19" s="9" t="s">
        <v>11</v>
      </c>
      <c r="B19" s="2">
        <v>122977561.71</v>
      </c>
      <c r="C19" s="2">
        <v>114753.34</v>
      </c>
      <c r="D19" s="2">
        <v>123092315.04</v>
      </c>
      <c r="E19" s="2">
        <v>23059633.09</v>
      </c>
      <c r="F19" s="2">
        <v>21404155.74</v>
      </c>
      <c r="G19" s="3">
        <f t="shared" si="0"/>
        <v>100032681.95</v>
      </c>
    </row>
    <row r="20" spans="1:7" ht="12.75">
      <c r="A20" s="9" t="s">
        <v>12</v>
      </c>
      <c r="B20" s="2">
        <v>7424965.75</v>
      </c>
      <c r="C20" s="2">
        <v>150000</v>
      </c>
      <c r="D20" s="2">
        <v>7574965.75</v>
      </c>
      <c r="E20" s="2">
        <v>1346284.06</v>
      </c>
      <c r="F20" s="2">
        <v>1326942.36</v>
      </c>
      <c r="G20" s="3">
        <f t="shared" si="0"/>
        <v>6228681.6899999995</v>
      </c>
    </row>
    <row r="21" spans="1:7" ht="25.5">
      <c r="A21" s="13" t="s">
        <v>13</v>
      </c>
      <c r="B21" s="2">
        <v>968827.09</v>
      </c>
      <c r="C21" s="2">
        <v>0</v>
      </c>
      <c r="D21" s="2">
        <v>968827.09</v>
      </c>
      <c r="E21" s="2">
        <v>180852.53</v>
      </c>
      <c r="F21" s="2">
        <v>180852.53</v>
      </c>
      <c r="G21" s="3">
        <f t="shared" si="0"/>
        <v>787974.5599999999</v>
      </c>
    </row>
    <row r="22" spans="1:7" ht="12.75">
      <c r="A22" s="9" t="s">
        <v>14</v>
      </c>
      <c r="B22" s="2">
        <v>962827.09</v>
      </c>
      <c r="C22" s="2">
        <v>6000</v>
      </c>
      <c r="D22" s="2">
        <v>968827.09</v>
      </c>
      <c r="E22" s="2">
        <v>135852.53</v>
      </c>
      <c r="F22" s="2">
        <v>135852.53</v>
      </c>
      <c r="G22" s="3">
        <f t="shared" si="0"/>
        <v>832974.5599999999</v>
      </c>
    </row>
    <row r="23" spans="1:7" ht="12.75">
      <c r="A23" s="9" t="s">
        <v>15</v>
      </c>
      <c r="B23" s="2">
        <v>968827.09</v>
      </c>
      <c r="C23" s="2">
        <v>0</v>
      </c>
      <c r="D23" s="2">
        <v>968827.09</v>
      </c>
      <c r="E23" s="2">
        <v>174777.53</v>
      </c>
      <c r="F23" s="2">
        <v>174777.53</v>
      </c>
      <c r="G23" s="3">
        <f t="shared" si="0"/>
        <v>794049.5599999999</v>
      </c>
    </row>
    <row r="24" spans="1:7" ht="17.25" customHeight="1">
      <c r="A24" s="9" t="s">
        <v>16</v>
      </c>
      <c r="B24" s="2">
        <v>15521290.01</v>
      </c>
      <c r="C24" s="2">
        <v>1933014.82</v>
      </c>
      <c r="D24" s="2">
        <v>17454304.83</v>
      </c>
      <c r="E24" s="2">
        <v>2683559.82</v>
      </c>
      <c r="F24" s="2">
        <v>2603764.89</v>
      </c>
      <c r="G24" s="3">
        <f t="shared" si="0"/>
        <v>14770745.009999998</v>
      </c>
    </row>
    <row r="25" spans="1:7" ht="18.75" customHeight="1">
      <c r="A25" s="8" t="s">
        <v>17</v>
      </c>
      <c r="B25" s="10">
        <v>9943404.9</v>
      </c>
      <c r="C25" s="10">
        <f>+C26+C27+C28+C29</f>
        <v>255000</v>
      </c>
      <c r="D25" s="10">
        <f>+D26+D27+D28+D29</f>
        <v>10198404.9</v>
      </c>
      <c r="E25" s="10">
        <v>1934028.75</v>
      </c>
      <c r="F25" s="10">
        <v>1890986.41</v>
      </c>
      <c r="G25" s="11">
        <f t="shared" si="0"/>
        <v>8264376.15</v>
      </c>
    </row>
    <row r="26" spans="1:7" ht="25.5">
      <c r="A26" s="13" t="s">
        <v>18</v>
      </c>
      <c r="B26" s="16">
        <v>3641643.18</v>
      </c>
      <c r="C26" s="16">
        <v>0</v>
      </c>
      <c r="D26" s="16">
        <f>+B26</f>
        <v>3641643.18</v>
      </c>
      <c r="E26" s="16">
        <v>718533.29</v>
      </c>
      <c r="F26" s="16">
        <v>697519.57</v>
      </c>
      <c r="G26" s="3">
        <f t="shared" si="0"/>
        <v>2923109.89</v>
      </c>
    </row>
    <row r="27" spans="1:7" ht="12.75">
      <c r="A27" s="9" t="s">
        <v>19</v>
      </c>
      <c r="B27" s="2">
        <v>2201117.79</v>
      </c>
      <c r="C27" s="2">
        <v>255000</v>
      </c>
      <c r="D27" s="2">
        <v>2456117.79</v>
      </c>
      <c r="E27" s="2">
        <v>448616.96</v>
      </c>
      <c r="F27" s="2">
        <v>427048.34</v>
      </c>
      <c r="G27" s="3">
        <f t="shared" si="0"/>
        <v>2007500.83</v>
      </c>
    </row>
    <row r="28" spans="1:7" ht="12.75">
      <c r="A28" s="12" t="s">
        <v>29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3">
        <f t="shared" si="0"/>
        <v>0</v>
      </c>
    </row>
    <row r="29" spans="1:7" ht="25.5">
      <c r="A29" s="13" t="s">
        <v>20</v>
      </c>
      <c r="B29" s="2">
        <v>4100643.93</v>
      </c>
      <c r="C29" s="2">
        <v>0</v>
      </c>
      <c r="D29" s="2">
        <v>4100643.93</v>
      </c>
      <c r="E29" s="2">
        <v>766878.5</v>
      </c>
      <c r="F29" s="2">
        <v>766418.5</v>
      </c>
      <c r="G29" s="3">
        <f t="shared" si="0"/>
        <v>3333765.43</v>
      </c>
    </row>
    <row r="30" spans="1:7" ht="25.5">
      <c r="A30" s="17" t="s">
        <v>30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1">
        <f t="shared" si="0"/>
        <v>0</v>
      </c>
    </row>
    <row r="31" spans="1:7" ht="25.5">
      <c r="A31" s="18" t="s">
        <v>31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3">
        <f t="shared" si="0"/>
        <v>0</v>
      </c>
    </row>
    <row r="32" spans="1:7" ht="18" customHeight="1">
      <c r="A32" s="18" t="s">
        <v>32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3">
        <f t="shared" si="0"/>
        <v>0</v>
      </c>
    </row>
    <row r="33" spans="1:7" ht="21" customHeight="1" thickBot="1">
      <c r="A33" s="19" t="s">
        <v>33</v>
      </c>
      <c r="B33" s="14">
        <v>566309059</v>
      </c>
      <c r="C33" s="14">
        <f>+C9+C17+C26+C30</f>
        <v>19592628.55</v>
      </c>
      <c r="D33" s="14">
        <f>+B33+C33</f>
        <v>585901687.55</v>
      </c>
      <c r="E33" s="14">
        <v>114203406.12</v>
      </c>
      <c r="F33" s="14">
        <v>103200444.11</v>
      </c>
      <c r="G33" s="15">
        <f>+D33-E33</f>
        <v>471698281.42999995</v>
      </c>
    </row>
    <row r="34" spans="3:4" ht="12.75">
      <c r="C34" s="1"/>
      <c r="D34" s="1"/>
    </row>
  </sheetData>
  <sheetProtection/>
  <mergeCells count="6">
    <mergeCell ref="B6:G6"/>
    <mergeCell ref="A6:A8"/>
    <mergeCell ref="A2:G2"/>
    <mergeCell ref="A3:G3"/>
    <mergeCell ref="A4:G4"/>
    <mergeCell ref="A5:G5"/>
  </mergeCells>
  <printOptions/>
  <pageMargins left="0.7874015748031497" right="0" top="0" bottom="0" header="0" footer="0"/>
  <pageSetup fitToHeight="0" fitToWidth="0" horizontalDpi="600" verticalDpi="600" orientation="portrait" scale="70" r:id="rId3"/>
  <headerFooter alignWithMargins="0">
    <oddHeader>&amp;C&amp;G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2020-04-30T16:45:15Z</cp:lastPrinted>
  <dcterms:created xsi:type="dcterms:W3CDTF">2020-04-26T02:21:41Z</dcterms:created>
  <dcterms:modified xsi:type="dcterms:W3CDTF">2020-04-30T16:45:23Z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10A641215C461F459D032E8C398883AB820629B3D53CD8799F64CFBB5DD600D3A34C5C3310754CD0F631742325D52A846A65FE75E17728918564AAEA6854C7AF3CE8B2E5DAD8C66ACF0286473144A277EF70DFD7E5DD46F77309ABE07D431768E365AE2CD2861A2EB40444CE3165BE22C792C2D3A64CD2CE83F3D8645D737D3</vt:lpwstr>
  </property>
  <property fmtid="{D5CDD505-2E9C-101B-9397-08002B2CF9AE}" pid="10" name="Business Objects Context Information8">
    <vt:lpwstr>6E92D08C84E65FB6E32280120D68C13D1667106972</vt:lpwstr>
  </property>
</Properties>
</file>