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CONTA 2019\4to Trim 2019\"/>
    </mc:Choice>
  </mc:AlternateContent>
  <bookViews>
    <workbookView xWindow="0" yWindow="0" windowWidth="7470" windowHeight="2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I58" i="1"/>
  <c r="H58" i="1"/>
  <c r="G58" i="1"/>
  <c r="F58" i="1"/>
  <c r="J46" i="1"/>
  <c r="J45" i="1"/>
  <c r="J44" i="1"/>
  <c r="J43" i="1"/>
  <c r="J42" i="1"/>
  <c r="J41" i="1"/>
  <c r="J40" i="1"/>
  <c r="I46" i="1"/>
  <c r="I45" i="1"/>
  <c r="I44" i="1"/>
  <c r="I43" i="1"/>
  <c r="I42" i="1"/>
  <c r="I41" i="1"/>
  <c r="I40" i="1"/>
  <c r="H46" i="1"/>
  <c r="H45" i="1"/>
  <c r="H44" i="1"/>
  <c r="H43" i="1"/>
  <c r="H42" i="1"/>
  <c r="H41" i="1"/>
  <c r="H40" i="1"/>
  <c r="G46" i="1"/>
  <c r="G45" i="1"/>
  <c r="G44" i="1"/>
  <c r="G43" i="1"/>
  <c r="G42" i="1"/>
  <c r="G41" i="1"/>
  <c r="G40" i="1"/>
  <c r="F46" i="1"/>
  <c r="F45" i="1"/>
  <c r="F44" i="1"/>
  <c r="F43" i="1"/>
  <c r="F40" i="1"/>
  <c r="J39" i="1"/>
  <c r="I39" i="1"/>
  <c r="H39" i="1"/>
  <c r="G39" i="1"/>
  <c r="F39" i="1"/>
  <c r="J32" i="1" l="1"/>
  <c r="I32" i="1"/>
  <c r="H32" i="1"/>
  <c r="G32" i="1"/>
  <c r="F32" i="1"/>
  <c r="E32" i="1"/>
  <c r="J28" i="1"/>
  <c r="I28" i="1"/>
  <c r="G28" i="1"/>
  <c r="J22" i="1"/>
  <c r="J23" i="1"/>
  <c r="I26" i="1" l="1"/>
  <c r="J26" i="1" s="1"/>
  <c r="I25" i="1"/>
  <c r="J25" i="1" s="1"/>
  <c r="I24" i="1"/>
  <c r="J24" i="1" s="1"/>
  <c r="I23" i="1"/>
  <c r="I22" i="1"/>
  <c r="I21" i="1"/>
  <c r="J21" i="1" s="1"/>
</calcChain>
</file>

<file path=xl/sharedStrings.xml><?xml version="1.0" encoding="utf-8"?>
<sst xmlns="http://schemas.openxmlformats.org/spreadsheetml/2006/main" count="70" uniqueCount="43">
  <si>
    <t>AYUNTAMIENTO MUNICIPAL DE PLAYAS DE ROSARITO</t>
  </si>
  <si>
    <t>Estado Analítico de Ingresos</t>
  </si>
  <si>
    <t>Cifras expresadas en  pesos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</si>
  <si>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</si>
  <si>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</si>
  <si>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</si>
  <si>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</si>
  <si>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</si>
  <si>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</si>
  <si>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</si>
  <si>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</si>
  <si>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</si>
  <si>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</si>
  <si>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</si>
  <si>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</si>
  <si>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</si>
  <si>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</si>
  <si>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</si>
  <si>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</si>
  <si>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</si>
  <si>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</si>
  <si>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</si>
  <si>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</si>
  <si>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</si>
  <si>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</si>
  <si>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</si>
  <si>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</si>
  <si>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</si>
  <si>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</si>
  <si>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</si>
  <si>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</si>
  <si>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</si>
  <si>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</si>
  <si>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</si>
  <si>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</si>
  <si>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LAE. MANUEL ZERMEÑO CHAVEZ</t>
  </si>
  <si>
    <t>PRESIDENTE MUNICIPAL</t>
  </si>
  <si>
    <t>TESORERO MUNICIPAL</t>
  </si>
  <si>
    <t>RECAUDADOR MUNICIPAL</t>
  </si>
  <si>
    <t xml:space="preserve"> </t>
  </si>
  <si>
    <t>Del 1 de enero al 31  de Diciembre de 2019</t>
  </si>
  <si>
    <t>C.P. JOSE MANUEL GONZALEZ  ARAUJO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</si>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</sst>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.699999999999999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0" fontId="2" fillId="2" borderId="0" xfId="2" applyFont="1" applyFill="1"/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5" fillId="2" borderId="3" xfId="2" applyFont="1" applyFill="1" applyBorder="1" applyAlignment="1">
      <alignment horizontal="center"/>
    </xf>
    <xf numFmtId="0" fontId="5" fillId="2" borderId="10" xfId="2" applyFont="1" applyFill="1" applyBorder="1" applyAlignment="1">
      <alignment horizontal="center"/>
    </xf>
    <xf numFmtId="44" fontId="7" fillId="2" borderId="11" xfId="3" applyFont="1" applyFill="1" applyBorder="1" applyAlignment="1">
      <alignment vertical="center" wrapText="1"/>
    </xf>
    <xf numFmtId="44" fontId="8" fillId="2" borderId="11" xfId="3" applyFont="1" applyFill="1" applyBorder="1" applyAlignment="1">
      <alignment vertical="center" wrapText="1"/>
    </xf>
    <xf numFmtId="0" fontId="9" fillId="2" borderId="0" xfId="2" applyFont="1" applyFill="1"/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44" fontId="5" fillId="0" borderId="8" xfId="3" applyFont="1" applyFill="1" applyBorder="1" applyAlignment="1">
      <alignment horizontal="center"/>
    </xf>
    <xf numFmtId="44" fontId="5" fillId="0" borderId="12" xfId="3" applyFont="1" applyFill="1" applyBorder="1" applyAlignment="1">
      <alignment horizontal="center"/>
    </xf>
    <xf numFmtId="0" fontId="2" fillId="0" borderId="0" xfId="1" applyFont="1" applyFill="1"/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4" fontId="11" fillId="0" borderId="11" xfId="3" applyFont="1" applyFill="1" applyBorder="1" applyAlignment="1">
      <alignment vertical="center" wrapText="1"/>
    </xf>
    <xf numFmtId="0" fontId="12" fillId="2" borderId="2" xfId="1" applyFont="1" applyFill="1" applyBorder="1" applyAlignment="1">
      <alignment vertical="top" wrapText="1"/>
    </xf>
    <xf numFmtId="44" fontId="13" fillId="0" borderId="2" xfId="3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11" fillId="2" borderId="11" xfId="3" applyFont="1" applyFill="1" applyBorder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6" fillId="2" borderId="5" xfId="1" applyFont="1" applyFill="1" applyBorder="1" applyAlignment="1">
      <alignment vertical="center" wrapText="1"/>
    </xf>
    <xf numFmtId="44" fontId="5" fillId="2" borderId="11" xfId="3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0" fillId="2" borderId="11" xfId="3" applyFont="1" applyFill="1" applyBorder="1" applyAlignment="1">
      <alignment horizontal="center"/>
    </xf>
    <xf numFmtId="0" fontId="3" fillId="2" borderId="0" xfId="1" applyFont="1" applyFill="1"/>
    <xf numFmtId="0" fontId="3" fillId="0" borderId="0" xfId="1" applyFont="1"/>
    <xf numFmtId="0" fontId="4" fillId="2" borderId="0" xfId="2" applyFont="1" applyFill="1" applyBorder="1" applyAlignment="1">
      <alignment horizontal="center" vertical="center"/>
    </xf>
    <xf numFmtId="44" fontId="7" fillId="0" borderId="11" xfId="3" applyFont="1" applyFill="1" applyBorder="1" applyAlignment="1">
      <alignment vertical="center" wrapText="1"/>
    </xf>
    <xf numFmtId="44" fontId="12" fillId="0" borderId="2" xfId="3" applyFont="1" applyFill="1" applyBorder="1" applyAlignment="1">
      <alignment vertical="top" wrapText="1"/>
    </xf>
    <xf numFmtId="44" fontId="9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44" fontId="14" fillId="0" borderId="13" xfId="3" applyFont="1" applyFill="1" applyBorder="1" applyAlignment="1">
      <alignment horizontal="center" vertical="top" wrapText="1"/>
    </xf>
    <xf numFmtId="44" fontId="14" fillId="0" borderId="15" xfId="3" applyFont="1" applyFill="1" applyBorder="1" applyAlignment="1">
      <alignment horizontal="center" vertical="top" wrapText="1"/>
    </xf>
    <xf numFmtId="0" fontId="12" fillId="2" borderId="0" xfId="1" applyFont="1" applyFill="1" applyAlignment="1">
      <alignment horizontal="left" vertical="top" wrapText="1"/>
    </xf>
    <xf numFmtId="0" fontId="6" fillId="2" borderId="4" xfId="1" applyFont="1" applyFill="1" applyBorder="1" applyAlignment="1">
      <alignment horizontal="left" vertical="center" wrapText="1"/>
    </xf>
    <xf numFmtId="44" fontId="11" fillId="0" borderId="10" xfId="3" applyFont="1" applyFill="1" applyBorder="1" applyAlignment="1">
      <alignment horizontal="right" vertical="center" wrapText="1"/>
    </xf>
    <xf numFmtId="44" fontId="11" fillId="0" borderId="12" xfId="3" applyFont="1" applyFill="1" applyBorder="1" applyAlignment="1">
      <alignment horizontal="right" vertical="center" wrapText="1"/>
    </xf>
    <xf numFmtId="44" fontId="13" fillId="0" borderId="13" xfId="3" applyFont="1" applyFill="1" applyBorder="1" applyAlignment="1">
      <alignment horizontal="center" vertical="top" wrapText="1"/>
    </xf>
    <xf numFmtId="44" fontId="13" fillId="0" borderId="15" xfId="3" applyFont="1" applyFill="1" applyBorder="1" applyAlignment="1">
      <alignment horizontal="center" vertical="top" wrapText="1"/>
    </xf>
    <xf numFmtId="0" fontId="14" fillId="3" borderId="1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0" fontId="13" fillId="3" borderId="6" xfId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/>
    </xf>
    <xf numFmtId="37" fontId="13" fillId="3" borderId="9" xfId="2" applyNumberFormat="1" applyFont="1" applyFill="1" applyBorder="1" applyAlignment="1">
      <alignment horizontal="center" vertical="center"/>
    </xf>
    <xf numFmtId="37" fontId="13" fillId="3" borderId="9" xfId="2" applyNumberFormat="1" applyFont="1" applyFill="1" applyBorder="1" applyAlignment="1">
      <alignment horizontal="center" vertical="center" wrapText="1"/>
    </xf>
    <xf numFmtId="37" fontId="13" fillId="3" borderId="9" xfId="2" applyNumberFormat="1" applyFont="1" applyFill="1" applyBorder="1" applyAlignment="1">
      <alignment horizontal="center" vertical="center"/>
    </xf>
    <xf numFmtId="37" fontId="13" fillId="3" borderId="9" xfId="2" applyNumberFormat="1" applyFont="1" applyFill="1" applyBorder="1" applyAlignment="1">
      <alignment horizontal="center" wrapText="1"/>
    </xf>
    <xf numFmtId="0" fontId="9" fillId="3" borderId="13" xfId="2" applyFont="1" applyFill="1" applyBorder="1" applyAlignment="1">
      <alignment horizontal="centerContinuous"/>
    </xf>
    <xf numFmtId="0" fontId="9" fillId="3" borderId="14" xfId="2" applyFont="1" applyFill="1" applyBorder="1" applyAlignment="1">
      <alignment horizontal="centerContinuous"/>
    </xf>
    <xf numFmtId="0" fontId="10" fillId="3" borderId="15" xfId="2" applyFont="1" applyFill="1" applyBorder="1" applyAlignment="1">
      <alignment horizontal="left" wrapText="1" indent="1"/>
    </xf>
    <xf numFmtId="44" fontId="11" fillId="3" borderId="11" xfId="3" applyFont="1" applyFill="1" applyBorder="1" applyAlignment="1">
      <alignment vertical="center" wrapText="1"/>
    </xf>
    <xf numFmtId="44" fontId="10" fillId="3" borderId="10" xfId="3" applyFont="1" applyFill="1" applyBorder="1" applyAlignment="1"/>
    <xf numFmtId="0" fontId="16" fillId="0" borderId="0" xfId="1" applyFont="1" applyAlignment="1"/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68"/>
  <sheetViews>
    <sheetView tabSelected="1" workbookViewId="0">
      <selection activeCell="G6" sqref="G6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0.28515625" style="2" customWidth="1"/>
    <col min="5" max="5" width="15.7109375" style="2" customWidth="1"/>
    <col min="6" max="7" width="15.140625" style="2" customWidth="1"/>
    <col min="8" max="8" width="15.28515625" style="2" customWidth="1"/>
    <col min="9" max="9" width="15.140625" style="2" customWidth="1"/>
    <col min="10" max="10" width="15.85546875" style="2" customWidth="1"/>
    <col min="11" max="11" width="2" style="1" customWidth="1"/>
    <col min="12" max="16384" width="11.42578125" style="2"/>
  </cols>
  <sheetData>
    <row r="10" spans="1:10" s="1" customFormat="1" x14ac:dyDescent="0.2"/>
    <row r="11" spans="1:10" x14ac:dyDescent="0.2">
      <c r="B11" s="61"/>
      <c r="C11" s="62"/>
      <c r="D11" s="62"/>
      <c r="E11" s="62"/>
      <c r="F11" s="62"/>
      <c r="G11" s="62"/>
      <c r="H11" s="62"/>
      <c r="I11" s="62"/>
      <c r="J11" s="63"/>
    </row>
    <row r="12" spans="1:10" ht="12" x14ac:dyDescent="0.2">
      <c r="B12" s="64" t="s">
        <v>0</v>
      </c>
      <c r="C12" s="65"/>
      <c r="D12" s="65"/>
      <c r="E12" s="65"/>
      <c r="F12" s="65"/>
      <c r="G12" s="65"/>
      <c r="H12" s="65"/>
      <c r="I12" s="65"/>
      <c r="J12" s="66"/>
    </row>
    <row r="13" spans="1:10" ht="12" x14ac:dyDescent="0.2">
      <c r="B13" s="64" t="s">
        <v>1</v>
      </c>
      <c r="C13" s="65"/>
      <c r="D13" s="65"/>
      <c r="E13" s="65"/>
      <c r="F13" s="65"/>
      <c r="G13" s="65"/>
      <c r="H13" s="65"/>
      <c r="I13" s="65"/>
      <c r="J13" s="66"/>
    </row>
    <row r="14" spans="1:10" ht="12.75" customHeight="1" x14ac:dyDescent="0.2">
      <c r="B14" s="64" t="s">
        <v>2</v>
      </c>
      <c r="C14" s="65"/>
      <c r="D14" s="65"/>
      <c r="E14" s="65"/>
      <c r="F14" s="65"/>
      <c r="G14" s="65"/>
      <c r="H14" s="65"/>
      <c r="I14" s="65"/>
      <c r="J14" s="66"/>
    </row>
    <row r="15" spans="1:10" ht="12" x14ac:dyDescent="0.2">
      <c r="B15" s="67" t="s">
        <v>40</v>
      </c>
      <c r="C15" s="68"/>
      <c r="D15" s="68"/>
      <c r="E15" s="68"/>
      <c r="F15" s="68"/>
      <c r="G15" s="68"/>
      <c r="H15" s="68"/>
      <c r="I15" s="68"/>
      <c r="J15" s="69"/>
    </row>
    <row r="16" spans="1:10" s="1" customFormat="1" x14ac:dyDescent="0.2">
      <c r="A16" s="3"/>
      <c r="B16" s="3"/>
      <c r="C16" s="3"/>
      <c r="D16" s="3"/>
      <c r="F16" s="4"/>
      <c r="G16" s="4"/>
      <c r="H16" s="4"/>
      <c r="I16" s="4"/>
      <c r="J16" s="4"/>
    </row>
    <row r="17" spans="1:11" ht="13.5" customHeight="1" x14ac:dyDescent="0.2">
      <c r="A17" s="5"/>
      <c r="B17" s="70" t="s">
        <v>3</v>
      </c>
      <c r="C17" s="70"/>
      <c r="D17" s="70"/>
      <c r="E17" s="70" t="s">
        <v>4</v>
      </c>
      <c r="F17" s="70"/>
      <c r="G17" s="70"/>
      <c r="H17" s="70"/>
      <c r="I17" s="70"/>
      <c r="J17" s="71" t="s">
        <v>5</v>
      </c>
    </row>
    <row r="18" spans="1:11" ht="24" x14ac:dyDescent="0.2">
      <c r="A18" s="3"/>
      <c r="B18" s="70"/>
      <c r="C18" s="70"/>
      <c r="D18" s="70"/>
      <c r="E18" s="72" t="s">
        <v>6</v>
      </c>
      <c r="F18" s="73" t="s">
        <v>7</v>
      </c>
      <c r="G18" s="72" t="s">
        <v>8</v>
      </c>
      <c r="H18" s="72" t="s">
        <v>9</v>
      </c>
      <c r="I18" s="72" t="s">
        <v>10</v>
      </c>
      <c r="J18" s="71"/>
    </row>
    <row r="19" spans="1:11" ht="12" customHeight="1" x14ac:dyDescent="0.2">
      <c r="A19" s="3"/>
      <c r="B19" s="70"/>
      <c r="C19" s="70"/>
      <c r="D19" s="70"/>
      <c r="E19" s="72" t="s">
        <v>11</v>
      </c>
      <c r="F19" s="72" t="s">
        <v>12</v>
      </c>
      <c r="G19" s="72" t="s">
        <v>13</v>
      </c>
      <c r="H19" s="72" t="s">
        <v>14</v>
      </c>
      <c r="I19" s="72" t="s">
        <v>15</v>
      </c>
      <c r="J19" s="72" t="s">
        <v>16</v>
      </c>
    </row>
    <row r="20" spans="1:11" ht="12" customHeight="1" x14ac:dyDescent="0.2">
      <c r="A20" s="6"/>
      <c r="B20" s="7"/>
      <c r="C20" s="8"/>
      <c r="D20" s="9"/>
      <c r="E20" s="10"/>
      <c r="F20" s="11"/>
      <c r="G20" s="11"/>
      <c r="H20" s="11"/>
      <c r="I20" s="11"/>
      <c r="J20" s="11"/>
    </row>
    <row r="21" spans="1:11" ht="12" customHeight="1" x14ac:dyDescent="0.2">
      <c r="A21" s="6"/>
      <c r="B21" s="56" t="s">
        <v>17</v>
      </c>
      <c r="C21" s="51"/>
      <c r="D21" s="52"/>
      <c r="E21" s="12">
        <v>176595246</v>
      </c>
      <c r="F21" s="12">
        <v>9059178.8300000001</v>
      </c>
      <c r="G21" s="12">
        <v>185654424.83000001</v>
      </c>
      <c r="H21" s="12">
        <v>181535362.50999999</v>
      </c>
      <c r="I21" s="13">
        <f t="shared" ref="I21:I26" si="0">H21</f>
        <v>181535362.50999999</v>
      </c>
      <c r="J21" s="12">
        <f t="shared" ref="J21:J26" si="1">I21-G21</f>
        <v>-4119062.3200000226</v>
      </c>
    </row>
    <row r="22" spans="1:11" ht="12" customHeight="1" x14ac:dyDescent="0.2">
      <c r="A22" s="6"/>
      <c r="B22" s="56" t="s">
        <v>18</v>
      </c>
      <c r="C22" s="51"/>
      <c r="D22" s="52"/>
      <c r="E22" s="12">
        <v>2700000</v>
      </c>
      <c r="F22" s="12">
        <v>0</v>
      </c>
      <c r="G22" s="12">
        <v>2700000</v>
      </c>
      <c r="H22" s="12">
        <v>2792810.95</v>
      </c>
      <c r="I22" s="13">
        <f t="shared" si="0"/>
        <v>2792810.95</v>
      </c>
      <c r="J22" s="12">
        <f t="shared" si="1"/>
        <v>92810.950000000186</v>
      </c>
    </row>
    <row r="23" spans="1:11" ht="12" customHeight="1" x14ac:dyDescent="0.2">
      <c r="A23" s="6"/>
      <c r="B23" s="56" t="s">
        <v>19</v>
      </c>
      <c r="C23" s="51"/>
      <c r="D23" s="52"/>
      <c r="E23" s="12">
        <v>1750000</v>
      </c>
      <c r="F23" s="12">
        <v>0</v>
      </c>
      <c r="G23" s="12">
        <v>1750000</v>
      </c>
      <c r="H23" s="12">
        <v>1480496.05</v>
      </c>
      <c r="I23" s="13">
        <f t="shared" si="0"/>
        <v>1480496.05</v>
      </c>
      <c r="J23" s="12">
        <f t="shared" si="1"/>
        <v>-269503.94999999995</v>
      </c>
    </row>
    <row r="24" spans="1:11" ht="12" customHeight="1" x14ac:dyDescent="0.2">
      <c r="A24" s="6"/>
      <c r="B24" s="56" t="s">
        <v>20</v>
      </c>
      <c r="C24" s="51"/>
      <c r="D24" s="52"/>
      <c r="E24" s="12">
        <v>49509094</v>
      </c>
      <c r="F24" s="12">
        <v>350000</v>
      </c>
      <c r="G24" s="12">
        <v>49859094</v>
      </c>
      <c r="H24" s="12">
        <v>57727621.310000002</v>
      </c>
      <c r="I24" s="12">
        <f t="shared" si="0"/>
        <v>57727621.310000002</v>
      </c>
      <c r="J24" s="12">
        <f t="shared" si="1"/>
        <v>7868527.3100000024</v>
      </c>
    </row>
    <row r="25" spans="1:11" ht="12" customHeight="1" x14ac:dyDescent="0.2">
      <c r="A25" s="6"/>
      <c r="B25" s="56" t="s">
        <v>21</v>
      </c>
      <c r="C25" s="51"/>
      <c r="D25" s="52"/>
      <c r="E25" s="12">
        <v>9034994</v>
      </c>
      <c r="F25" s="12">
        <v>213216</v>
      </c>
      <c r="G25" s="12">
        <v>9248210</v>
      </c>
      <c r="H25" s="12">
        <v>8557472.0500000007</v>
      </c>
      <c r="I25" s="12">
        <f t="shared" si="0"/>
        <v>8557472.0500000007</v>
      </c>
      <c r="J25" s="12">
        <f t="shared" si="1"/>
        <v>-690737.94999999925</v>
      </c>
    </row>
    <row r="26" spans="1:11" ht="12" customHeight="1" x14ac:dyDescent="0.2">
      <c r="A26" s="6"/>
      <c r="B26" s="56" t="s">
        <v>42</v>
      </c>
      <c r="C26" s="51"/>
      <c r="D26" s="52"/>
      <c r="E26" s="12">
        <v>9276418</v>
      </c>
      <c r="F26" s="12">
        <v>-63216</v>
      </c>
      <c r="G26" s="12">
        <v>9213202</v>
      </c>
      <c r="H26" s="12">
        <v>12244237.92</v>
      </c>
      <c r="I26" s="12">
        <f t="shared" si="0"/>
        <v>12244237.92</v>
      </c>
      <c r="J26" s="12">
        <f t="shared" si="1"/>
        <v>3031035.92</v>
      </c>
    </row>
    <row r="27" spans="1:11" ht="24.75" customHeight="1" x14ac:dyDescent="0.2">
      <c r="A27" s="6"/>
      <c r="B27" s="56" t="s">
        <v>23</v>
      </c>
      <c r="C27" s="51"/>
      <c r="D27" s="52"/>
      <c r="E27" s="12">
        <v>0</v>
      </c>
      <c r="F27" s="12">
        <v>0</v>
      </c>
      <c r="G27" s="12"/>
      <c r="H27" s="12"/>
      <c r="I27" s="12">
        <v>0</v>
      </c>
      <c r="J27" s="12"/>
    </row>
    <row r="28" spans="1:11" ht="24.75" customHeight="1" x14ac:dyDescent="0.2">
      <c r="A28" s="6"/>
      <c r="B28" s="56" t="s">
        <v>24</v>
      </c>
      <c r="C28" s="51"/>
      <c r="D28" s="52"/>
      <c r="E28" s="12">
        <v>268495520</v>
      </c>
      <c r="F28" s="12">
        <v>67864425.510000005</v>
      </c>
      <c r="G28" s="12">
        <f>F28+E28</f>
        <v>336359945.50999999</v>
      </c>
      <c r="H28" s="12">
        <v>341709625.77999997</v>
      </c>
      <c r="I28" s="12">
        <f>H28</f>
        <v>341709625.77999997</v>
      </c>
      <c r="J28" s="12">
        <f>I28-G28</f>
        <v>5349680.2699999809</v>
      </c>
    </row>
    <row r="29" spans="1:11" ht="24.75" customHeight="1" x14ac:dyDescent="0.2">
      <c r="A29" s="14"/>
      <c r="B29" s="56" t="s">
        <v>25</v>
      </c>
      <c r="C29" s="51"/>
      <c r="D29" s="52"/>
      <c r="E29" s="12"/>
      <c r="F29" s="12" t="s">
        <v>39</v>
      </c>
      <c r="G29" s="12"/>
      <c r="H29" s="12"/>
      <c r="I29" s="12"/>
      <c r="J29" s="12">
        <v>0</v>
      </c>
    </row>
    <row r="30" spans="1:11" ht="12" customHeight="1" x14ac:dyDescent="0.2">
      <c r="A30" s="6"/>
      <c r="B30" s="56" t="s">
        <v>26</v>
      </c>
      <c r="C30" s="51"/>
      <c r="D30" s="52"/>
      <c r="E30" s="12"/>
      <c r="F30" s="12"/>
      <c r="G30" s="12"/>
      <c r="H30" s="12"/>
      <c r="I30" s="12"/>
      <c r="J30" s="12">
        <v>0</v>
      </c>
    </row>
    <row r="31" spans="1:11" ht="12" customHeight="1" x14ac:dyDescent="0.2">
      <c r="A31" s="6"/>
      <c r="B31" s="15"/>
      <c r="C31" s="16"/>
      <c r="D31" s="17"/>
      <c r="E31" s="18"/>
      <c r="F31" s="19"/>
      <c r="G31" s="19"/>
      <c r="H31" s="19"/>
      <c r="I31" s="19"/>
      <c r="J31" s="19"/>
      <c r="K31" s="20"/>
    </row>
    <row r="32" spans="1:11" ht="12" customHeight="1" x14ac:dyDescent="0.2">
      <c r="A32" s="3"/>
      <c r="B32" s="21"/>
      <c r="C32" s="22"/>
      <c r="D32" s="23" t="s">
        <v>27</v>
      </c>
      <c r="E32" s="24">
        <f t="shared" ref="E32:J32" si="2">SUM(E21:E31)</f>
        <v>517361272</v>
      </c>
      <c r="F32" s="24">
        <f t="shared" si="2"/>
        <v>77423604.340000004</v>
      </c>
      <c r="G32" s="24">
        <f t="shared" si="2"/>
        <v>594784876.34000003</v>
      </c>
      <c r="H32" s="24">
        <f t="shared" si="2"/>
        <v>606047626.56999993</v>
      </c>
      <c r="I32" s="24">
        <f t="shared" si="2"/>
        <v>606047626.56999993</v>
      </c>
      <c r="J32" s="57">
        <f t="shared" si="2"/>
        <v>11262750.229999961</v>
      </c>
      <c r="K32" s="20"/>
    </row>
    <row r="33" spans="1:11" ht="12" customHeight="1" x14ac:dyDescent="0.2">
      <c r="A33" s="6"/>
      <c r="B33" s="25"/>
      <c r="C33" s="25"/>
      <c r="D33" s="25"/>
      <c r="E33" s="26"/>
      <c r="F33" s="26"/>
      <c r="G33" s="26"/>
      <c r="H33" s="59" t="s">
        <v>28</v>
      </c>
      <c r="I33" s="60"/>
      <c r="J33" s="58"/>
      <c r="K33" s="20"/>
    </row>
    <row r="34" spans="1:11" ht="12" customHeight="1" x14ac:dyDescent="0.2">
      <c r="A34" s="3"/>
      <c r="B34" s="3"/>
      <c r="C34" s="3"/>
      <c r="D34" s="3"/>
      <c r="E34" s="4"/>
      <c r="F34" s="4"/>
      <c r="G34" s="4"/>
      <c r="H34" s="4"/>
      <c r="I34" s="4"/>
      <c r="J34" s="4"/>
    </row>
    <row r="35" spans="1:11" ht="12.75" customHeight="1" x14ac:dyDescent="0.2">
      <c r="A35" s="3"/>
      <c r="B35" s="71" t="s">
        <v>29</v>
      </c>
      <c r="C35" s="71"/>
      <c r="D35" s="71"/>
      <c r="E35" s="70" t="s">
        <v>4</v>
      </c>
      <c r="F35" s="70"/>
      <c r="G35" s="70"/>
      <c r="H35" s="70"/>
      <c r="I35" s="70"/>
      <c r="J35" s="71" t="s">
        <v>5</v>
      </c>
    </row>
    <row r="36" spans="1:11" ht="24" x14ac:dyDescent="0.2">
      <c r="A36" s="3"/>
      <c r="B36" s="71"/>
      <c r="C36" s="71"/>
      <c r="D36" s="71"/>
      <c r="E36" s="72" t="s">
        <v>6</v>
      </c>
      <c r="F36" s="73" t="s">
        <v>7</v>
      </c>
      <c r="G36" s="72" t="s">
        <v>8</v>
      </c>
      <c r="H36" s="72" t="s">
        <v>9</v>
      </c>
      <c r="I36" s="72" t="s">
        <v>10</v>
      </c>
      <c r="J36" s="71"/>
    </row>
    <row r="37" spans="1:11" ht="12" customHeight="1" x14ac:dyDescent="0.2">
      <c r="A37" s="3"/>
      <c r="B37" s="71"/>
      <c r="C37" s="71"/>
      <c r="D37" s="71"/>
      <c r="E37" s="72" t="s">
        <v>11</v>
      </c>
      <c r="F37" s="72" t="s">
        <v>12</v>
      </c>
      <c r="G37" s="72" t="s">
        <v>13</v>
      </c>
      <c r="H37" s="72" t="s">
        <v>14</v>
      </c>
      <c r="I37" s="72" t="s">
        <v>15</v>
      </c>
      <c r="J37" s="72" t="s">
        <v>16</v>
      </c>
    </row>
    <row r="38" spans="1:11" ht="12" customHeight="1" x14ac:dyDescent="0.2">
      <c r="A38" s="6"/>
      <c r="B38" s="7"/>
      <c r="C38" s="8"/>
      <c r="D38" s="9"/>
      <c r="E38" s="27"/>
      <c r="F38" s="27"/>
      <c r="G38" s="27"/>
      <c r="H38" s="27"/>
      <c r="I38" s="27"/>
      <c r="J38" s="27"/>
    </row>
    <row r="39" spans="1:11" ht="12" customHeight="1" x14ac:dyDescent="0.2">
      <c r="A39" s="6"/>
      <c r="B39" s="28" t="s">
        <v>30</v>
      </c>
      <c r="C39" s="29"/>
      <c r="D39" s="30"/>
      <c r="E39" s="31">
        <v>517361272</v>
      </c>
      <c r="F39" s="31">
        <f>F32</f>
        <v>77423604.340000004</v>
      </c>
      <c r="G39" s="31">
        <f>G32</f>
        <v>594784876.34000003</v>
      </c>
      <c r="H39" s="31">
        <f>H32</f>
        <v>606047626.56999993</v>
      </c>
      <c r="I39" s="31">
        <f>I32</f>
        <v>606047626.56999993</v>
      </c>
      <c r="J39" s="31">
        <f>J32</f>
        <v>11262750.229999961</v>
      </c>
    </row>
    <row r="40" spans="1:11" ht="12" customHeight="1" x14ac:dyDescent="0.2">
      <c r="A40" s="6"/>
      <c r="B40" s="32"/>
      <c r="C40" s="51" t="s">
        <v>17</v>
      </c>
      <c r="D40" s="52"/>
      <c r="E40" s="12">
        <v>176595246</v>
      </c>
      <c r="F40" s="12">
        <f>F21</f>
        <v>9059178.8300000001</v>
      </c>
      <c r="G40" s="12">
        <f>G21</f>
        <v>185654424.83000001</v>
      </c>
      <c r="H40" s="12">
        <f>H21</f>
        <v>181535362.50999999</v>
      </c>
      <c r="I40" s="12">
        <f t="shared" ref="I40:I46" si="3">H40</f>
        <v>181535362.50999999</v>
      </c>
      <c r="J40" s="12">
        <f t="shared" ref="J40:J46" si="4">I40-G40</f>
        <v>-4119062.3200000226</v>
      </c>
    </row>
    <row r="41" spans="1:11" ht="12" customHeight="1" x14ac:dyDescent="0.2">
      <c r="A41" s="6"/>
      <c r="B41" s="32"/>
      <c r="C41" s="51" t="s">
        <v>18</v>
      </c>
      <c r="D41" s="52"/>
      <c r="E41" s="12">
        <v>2700000</v>
      </c>
      <c r="F41" s="12">
        <v>0</v>
      </c>
      <c r="G41" s="12">
        <f t="shared" ref="G41:H45" si="5">G22</f>
        <v>2700000</v>
      </c>
      <c r="H41" s="12">
        <f t="shared" si="5"/>
        <v>2792810.95</v>
      </c>
      <c r="I41" s="12">
        <f t="shared" si="3"/>
        <v>2792810.95</v>
      </c>
      <c r="J41" s="12">
        <f t="shared" si="4"/>
        <v>92810.950000000186</v>
      </c>
    </row>
    <row r="42" spans="1:11" ht="12" customHeight="1" x14ac:dyDescent="0.2">
      <c r="A42" s="6"/>
      <c r="B42" s="32"/>
      <c r="C42" s="51" t="s">
        <v>19</v>
      </c>
      <c r="D42" s="52"/>
      <c r="E42" s="12">
        <v>1750000</v>
      </c>
      <c r="F42" s="12">
        <v>0</v>
      </c>
      <c r="G42" s="12">
        <f t="shared" si="5"/>
        <v>1750000</v>
      </c>
      <c r="H42" s="12">
        <f t="shared" si="5"/>
        <v>1480496.05</v>
      </c>
      <c r="I42" s="12">
        <f t="shared" si="3"/>
        <v>1480496.05</v>
      </c>
      <c r="J42" s="12">
        <f t="shared" si="4"/>
        <v>-269503.94999999995</v>
      </c>
    </row>
    <row r="43" spans="1:11" ht="12" customHeight="1" x14ac:dyDescent="0.2">
      <c r="A43" s="6"/>
      <c r="B43" s="32"/>
      <c r="C43" s="51" t="s">
        <v>20</v>
      </c>
      <c r="D43" s="52"/>
      <c r="E43" s="12">
        <v>49509094</v>
      </c>
      <c r="F43" s="12">
        <f>F24</f>
        <v>350000</v>
      </c>
      <c r="G43" s="12">
        <f t="shared" si="5"/>
        <v>49859094</v>
      </c>
      <c r="H43" s="12">
        <f t="shared" si="5"/>
        <v>57727621.310000002</v>
      </c>
      <c r="I43" s="12">
        <f t="shared" si="3"/>
        <v>57727621.310000002</v>
      </c>
      <c r="J43" s="12">
        <f t="shared" si="4"/>
        <v>7868527.3100000024</v>
      </c>
    </row>
    <row r="44" spans="1:11" ht="12" customHeight="1" x14ac:dyDescent="0.2">
      <c r="A44" s="6"/>
      <c r="B44" s="32"/>
      <c r="C44" s="51" t="s">
        <v>21</v>
      </c>
      <c r="D44" s="52"/>
      <c r="E44" s="12">
        <v>9034994</v>
      </c>
      <c r="F44" s="12">
        <f>F25</f>
        <v>213216</v>
      </c>
      <c r="G44" s="12">
        <f t="shared" si="5"/>
        <v>9248210</v>
      </c>
      <c r="H44" s="12">
        <f t="shared" si="5"/>
        <v>8557472.0500000007</v>
      </c>
      <c r="I44" s="12">
        <f t="shared" si="3"/>
        <v>8557472.0500000007</v>
      </c>
      <c r="J44" s="12">
        <f t="shared" si="4"/>
        <v>-690737.94999999925</v>
      </c>
    </row>
    <row r="45" spans="1:11" ht="12" customHeight="1" x14ac:dyDescent="0.2">
      <c r="A45" s="6"/>
      <c r="B45" s="32"/>
      <c r="C45" s="51" t="s">
        <v>22</v>
      </c>
      <c r="D45" s="52"/>
      <c r="E45" s="12">
        <v>9276418</v>
      </c>
      <c r="F45" s="12">
        <f>F26</f>
        <v>-63216</v>
      </c>
      <c r="G45" s="12">
        <f t="shared" si="5"/>
        <v>9213202</v>
      </c>
      <c r="H45" s="12">
        <f t="shared" si="5"/>
        <v>12244237.92</v>
      </c>
      <c r="I45" s="12">
        <f t="shared" si="3"/>
        <v>12244237.92</v>
      </c>
      <c r="J45" s="12">
        <f t="shared" si="4"/>
        <v>3031035.92</v>
      </c>
    </row>
    <row r="46" spans="1:11" ht="24.75" customHeight="1" x14ac:dyDescent="0.2">
      <c r="A46" s="6"/>
      <c r="B46" s="32"/>
      <c r="C46" s="51" t="s">
        <v>24</v>
      </c>
      <c r="D46" s="52"/>
      <c r="E46" s="12">
        <v>268495520</v>
      </c>
      <c r="F46" s="12">
        <f>F28</f>
        <v>67864425.510000005</v>
      </c>
      <c r="G46" s="12">
        <f>G28</f>
        <v>336359945.50999999</v>
      </c>
      <c r="H46" s="12">
        <f>H28</f>
        <v>341709625.77999997</v>
      </c>
      <c r="I46" s="12">
        <f t="shared" si="3"/>
        <v>341709625.77999997</v>
      </c>
      <c r="J46" s="12">
        <f t="shared" si="4"/>
        <v>5349680.2699999809</v>
      </c>
    </row>
    <row r="47" spans="1:11" ht="27.75" customHeight="1" x14ac:dyDescent="0.2">
      <c r="A47" s="6"/>
      <c r="B47" s="32"/>
      <c r="C47" s="51" t="s">
        <v>25</v>
      </c>
      <c r="D47" s="52"/>
      <c r="E47" s="12"/>
      <c r="F47" s="12"/>
      <c r="G47" s="12">
        <v>0</v>
      </c>
      <c r="H47" s="12">
        <v>0</v>
      </c>
      <c r="I47" s="12">
        <v>0</v>
      </c>
      <c r="J47" s="12">
        <v>0</v>
      </c>
    </row>
    <row r="48" spans="1:11" ht="14.25" customHeight="1" x14ac:dyDescent="0.2">
      <c r="A48" s="6"/>
      <c r="B48" s="32"/>
      <c r="C48" s="33"/>
      <c r="D48" s="34"/>
      <c r="E48" s="12"/>
      <c r="F48" s="12"/>
      <c r="G48" s="35"/>
      <c r="H48" s="12"/>
      <c r="I48" s="12"/>
      <c r="J48" s="35"/>
    </row>
    <row r="49" spans="1:11" ht="12" customHeight="1" x14ac:dyDescent="0.2">
      <c r="A49" s="6"/>
      <c r="B49" s="28" t="s">
        <v>31</v>
      </c>
      <c r="C49" s="29"/>
      <c r="D49" s="34"/>
      <c r="E49" s="31">
        <v>0</v>
      </c>
      <c r="F49" s="31">
        <v>0</v>
      </c>
      <c r="G49" s="31">
        <v>0</v>
      </c>
      <c r="H49" s="31">
        <v>0</v>
      </c>
      <c r="I49" s="12">
        <v>0</v>
      </c>
      <c r="J49" s="31">
        <v>0</v>
      </c>
    </row>
    <row r="50" spans="1:11" ht="12" customHeight="1" x14ac:dyDescent="0.2">
      <c r="A50" s="6"/>
      <c r="B50" s="28"/>
      <c r="C50" s="51" t="s">
        <v>18</v>
      </c>
      <c r="D50" s="52"/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</row>
    <row r="51" spans="1:11" ht="12" customHeight="1" x14ac:dyDescent="0.2">
      <c r="A51" s="6"/>
      <c r="B51" s="28"/>
      <c r="C51" s="51" t="s">
        <v>21</v>
      </c>
      <c r="D51" s="52"/>
      <c r="E51" s="12"/>
      <c r="F51" s="12"/>
      <c r="G51" s="12"/>
      <c r="H51" s="12"/>
      <c r="I51" s="12"/>
      <c r="J51" s="12"/>
    </row>
    <row r="52" spans="1:11" ht="24.75" customHeight="1" x14ac:dyDescent="0.2">
      <c r="A52" s="6"/>
      <c r="B52" s="32"/>
      <c r="C52" s="51" t="s">
        <v>23</v>
      </c>
      <c r="D52" s="52"/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1" ht="27.75" customHeight="1" x14ac:dyDescent="0.2">
      <c r="A53" s="6"/>
      <c r="B53" s="32"/>
      <c r="C53" s="51" t="s">
        <v>25</v>
      </c>
      <c r="D53" s="52"/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1:11" s="41" customFormat="1" ht="12" customHeight="1" x14ac:dyDescent="0.2">
      <c r="A54" s="3"/>
      <c r="B54" s="36"/>
      <c r="C54" s="37"/>
      <c r="D54" s="38"/>
      <c r="E54" s="39"/>
      <c r="F54" s="39"/>
      <c r="G54" s="39"/>
      <c r="H54" s="39"/>
      <c r="I54" s="39"/>
      <c r="J54" s="39"/>
      <c r="K54" s="40"/>
    </row>
    <row r="55" spans="1:11" ht="12" customHeight="1" x14ac:dyDescent="0.2">
      <c r="A55" s="6"/>
      <c r="B55" s="28" t="s">
        <v>32</v>
      </c>
      <c r="C55" s="42"/>
      <c r="D55" s="34"/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</row>
    <row r="56" spans="1:11" ht="12" customHeight="1" x14ac:dyDescent="0.2">
      <c r="A56" s="6"/>
      <c r="B56" s="32"/>
      <c r="C56" s="51" t="s">
        <v>26</v>
      </c>
      <c r="D56" s="52"/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</row>
    <row r="57" spans="1:11" ht="12" customHeight="1" x14ac:dyDescent="0.2">
      <c r="A57" s="6"/>
      <c r="B57" s="15"/>
      <c r="C57" s="16"/>
      <c r="D57" s="17"/>
      <c r="E57" s="19"/>
      <c r="F57" s="19"/>
      <c r="G57" s="19"/>
      <c r="H57" s="19"/>
      <c r="I57" s="19"/>
      <c r="J57" s="19"/>
    </row>
    <row r="58" spans="1:11" ht="12" customHeight="1" x14ac:dyDescent="0.2">
      <c r="A58" s="3"/>
      <c r="B58" s="74"/>
      <c r="C58" s="75"/>
      <c r="D58" s="76" t="s">
        <v>27</v>
      </c>
      <c r="E58" s="77">
        <v>517361272</v>
      </c>
      <c r="F58" s="77">
        <f>F32</f>
        <v>77423604.340000004</v>
      </c>
      <c r="G58" s="77">
        <f>G32</f>
        <v>594784876.34000003</v>
      </c>
      <c r="H58" s="77">
        <f>H32</f>
        <v>606047626.56999993</v>
      </c>
      <c r="I58" s="77">
        <f>I32</f>
        <v>606047626.56999993</v>
      </c>
      <c r="J58" s="78">
        <f>J32</f>
        <v>11262750.229999961</v>
      </c>
    </row>
    <row r="59" spans="1:11" x14ac:dyDescent="0.2">
      <c r="A59" s="6"/>
      <c r="B59" s="25"/>
      <c r="C59" s="25"/>
      <c r="D59" s="25"/>
      <c r="E59" s="44"/>
      <c r="F59" s="44"/>
      <c r="G59" s="44"/>
      <c r="H59" s="53" t="s">
        <v>28</v>
      </c>
      <c r="I59" s="54"/>
      <c r="J59" s="45"/>
    </row>
    <row r="60" spans="1:11" x14ac:dyDescent="0.2">
      <c r="A60" s="6"/>
      <c r="B60" s="55"/>
      <c r="C60" s="55"/>
      <c r="D60" s="55"/>
      <c r="E60" s="55"/>
      <c r="F60" s="55"/>
      <c r="G60" s="55"/>
      <c r="H60" s="55"/>
      <c r="I60" s="55"/>
      <c r="J60" s="55"/>
    </row>
    <row r="61" spans="1:11" x14ac:dyDescent="0.2">
      <c r="B61" s="1" t="s">
        <v>33</v>
      </c>
      <c r="C61" s="1"/>
      <c r="D61" s="1"/>
      <c r="E61" s="1"/>
      <c r="F61" s="1"/>
      <c r="G61" s="1"/>
      <c r="H61" s="1"/>
      <c r="I61" s="1"/>
      <c r="J61" s="1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1" x14ac:dyDescent="0.2">
      <c r="B63" s="1"/>
      <c r="C63" s="1"/>
      <c r="D63" s="1"/>
      <c r="E63" s="1"/>
      <c r="F63" s="1"/>
      <c r="G63" s="1"/>
      <c r="H63" s="1"/>
      <c r="I63" s="1"/>
      <c r="J63" s="1"/>
    </row>
    <row r="66" spans="2:10" x14ac:dyDescent="0.2">
      <c r="D66" s="46"/>
      <c r="F66" s="47"/>
      <c r="G66" s="47"/>
      <c r="I66" s="47"/>
      <c r="J66" s="47"/>
    </row>
    <row r="67" spans="2:10" ht="12" x14ac:dyDescent="0.2">
      <c r="D67" s="48" t="s">
        <v>34</v>
      </c>
      <c r="E67" s="49"/>
      <c r="F67" s="50" t="s">
        <v>35</v>
      </c>
      <c r="G67" s="50"/>
      <c r="H67" s="49"/>
      <c r="I67" s="79" t="s">
        <v>41</v>
      </c>
      <c r="J67" s="79"/>
    </row>
    <row r="68" spans="2:10" s="1" customFormat="1" ht="12" x14ac:dyDescent="0.2">
      <c r="B68" s="2"/>
      <c r="C68" s="2"/>
      <c r="D68" s="48" t="s">
        <v>36</v>
      </c>
      <c r="E68" s="49"/>
      <c r="F68" s="50" t="s">
        <v>37</v>
      </c>
      <c r="G68" s="50"/>
      <c r="H68" s="49"/>
      <c r="I68" s="50" t="s">
        <v>38</v>
      </c>
      <c r="J68" s="50"/>
    </row>
  </sheetData>
  <mergeCells count="41">
    <mergeCell ref="B26:D26"/>
    <mergeCell ref="B11:J11"/>
    <mergeCell ref="B12:J12"/>
    <mergeCell ref="B13:J13"/>
    <mergeCell ref="B14:J14"/>
    <mergeCell ref="B15:J15"/>
    <mergeCell ref="B17:D19"/>
    <mergeCell ref="E17:I17"/>
    <mergeCell ref="J17:J18"/>
    <mergeCell ref="B21:D21"/>
    <mergeCell ref="B22:D22"/>
    <mergeCell ref="B23:D23"/>
    <mergeCell ref="B24:D24"/>
    <mergeCell ref="B25:D25"/>
    <mergeCell ref="B27:D27"/>
    <mergeCell ref="B28:D28"/>
    <mergeCell ref="B29:D29"/>
    <mergeCell ref="B30:D30"/>
    <mergeCell ref="J32:J33"/>
    <mergeCell ref="H33:I33"/>
    <mergeCell ref="C50:D50"/>
    <mergeCell ref="B35:D37"/>
    <mergeCell ref="E35:I35"/>
    <mergeCell ref="J35:J36"/>
    <mergeCell ref="C40:D40"/>
    <mergeCell ref="C41:D41"/>
    <mergeCell ref="C42:D42"/>
    <mergeCell ref="C43:D43"/>
    <mergeCell ref="C44:D44"/>
    <mergeCell ref="C45:D45"/>
    <mergeCell ref="C46:D46"/>
    <mergeCell ref="C47:D47"/>
    <mergeCell ref="F67:G67"/>
    <mergeCell ref="F68:G68"/>
    <mergeCell ref="I68:J68"/>
    <mergeCell ref="C51:D51"/>
    <mergeCell ref="C52:D52"/>
    <mergeCell ref="C53:D53"/>
    <mergeCell ref="C56:D56"/>
    <mergeCell ref="H59:I59"/>
    <mergeCell ref="B60:J60"/>
  </mergeCells>
  <pageMargins left="0.23622047244094491" right="0.23622047244094491" top="0.74803149606299213" bottom="0.74803149606299213" header="0.31496062992125984" footer="0.31496062992125984"/>
  <pageSetup scale="7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tesoreria</cp:lastModifiedBy>
  <cp:lastPrinted>2020-04-02T21:18:03Z</cp:lastPrinted>
  <dcterms:created xsi:type="dcterms:W3CDTF">2019-10-28T17:49:39Z</dcterms:created>
  <dcterms:modified xsi:type="dcterms:W3CDTF">2020-04-02T21:22:32Z</dcterms:modified>
</cp:coreProperties>
</file>