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\II. Información Presupuestaria\"/>
    </mc:Choice>
  </mc:AlternateContent>
  <bookViews>
    <workbookView xWindow="-120" yWindow="-120" windowWidth="29040" windowHeight="15840"/>
  </bookViews>
  <sheets>
    <sheet name="Hoja2" sheetId="1" r:id="rId1"/>
    <sheet name="PRUEBA" sheetId="3" r:id="rId2"/>
    <sheet name="PRODUCCION" sheetId="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E52" i="1"/>
  <c r="E49" i="1"/>
  <c r="E41" i="1"/>
  <c r="E36" i="1"/>
  <c r="E16" i="1"/>
  <c r="E9" i="1"/>
  <c r="F57" i="1"/>
  <c r="F54" i="1"/>
  <c r="F52" i="1"/>
  <c r="F49" i="1"/>
  <c r="F41" i="1"/>
  <c r="F36" i="1"/>
  <c r="F26" i="1"/>
  <c r="F16" i="1"/>
  <c r="F9" i="1"/>
  <c r="E56" i="1"/>
  <c r="E55" i="1"/>
  <c r="E53" i="1"/>
  <c r="E51" i="1"/>
  <c r="E50" i="1"/>
  <c r="E43" i="1"/>
  <c r="E44" i="1"/>
  <c r="E45" i="1"/>
  <c r="E46" i="1"/>
  <c r="E47" i="1"/>
  <c r="E48" i="1"/>
  <c r="E42" i="1"/>
  <c r="E38" i="1"/>
  <c r="E39" i="1"/>
  <c r="E37" i="1"/>
  <c r="E28" i="1"/>
  <c r="E26" i="1" s="1"/>
  <c r="E57" i="1" s="1"/>
  <c r="E29" i="1"/>
  <c r="E30" i="1"/>
  <c r="E31" i="1"/>
  <c r="E32" i="1"/>
  <c r="E33" i="1"/>
  <c r="E34" i="1"/>
  <c r="E35" i="1"/>
  <c r="E27" i="1"/>
  <c r="E18" i="1"/>
  <c r="E19" i="1"/>
  <c r="E20" i="1"/>
  <c r="E21" i="1"/>
  <c r="E22" i="1"/>
  <c r="E23" i="1"/>
  <c r="E24" i="1"/>
  <c r="E25" i="1"/>
  <c r="E17" i="1"/>
  <c r="E11" i="1"/>
  <c r="E12" i="1"/>
  <c r="E13" i="1"/>
  <c r="E14" i="1"/>
  <c r="E15" i="1"/>
  <c r="E10" i="1"/>
  <c r="D54" i="1"/>
  <c r="J120" i="3"/>
  <c r="D9" i="1"/>
  <c r="D52" i="1"/>
  <c r="D49" i="1"/>
  <c r="D41" i="1"/>
  <c r="D36" i="1"/>
  <c r="D26" i="1"/>
  <c r="D16" i="1"/>
  <c r="D57" i="1" l="1"/>
  <c r="G54" i="1"/>
  <c r="G49" i="1"/>
  <c r="G41" i="1"/>
  <c r="G36" i="1"/>
  <c r="G26" i="1"/>
  <c r="G16" i="1"/>
  <c r="G9" i="1"/>
  <c r="C41" i="1" l="1"/>
  <c r="C36" i="1"/>
  <c r="C54" i="1"/>
  <c r="C26" i="1"/>
  <c r="C16" i="1"/>
  <c r="C9" i="1"/>
  <c r="O158" i="3" l="1"/>
  <c r="J158" i="3"/>
  <c r="H56" i="1"/>
  <c r="H55" i="1"/>
  <c r="H54" i="1"/>
  <c r="H53" i="1"/>
  <c r="G52" i="1"/>
  <c r="G57" i="1" s="1"/>
  <c r="C52" i="1"/>
  <c r="H52" i="1" s="1"/>
  <c r="H51" i="1"/>
  <c r="H50" i="1"/>
  <c r="C49" i="1"/>
  <c r="H49" i="1" s="1"/>
  <c r="H48" i="1"/>
  <c r="H47" i="1"/>
  <c r="H46" i="1"/>
  <c r="H45" i="1"/>
  <c r="H43" i="1"/>
  <c r="G40" i="1"/>
  <c r="C40" i="1"/>
  <c r="E40" i="1" s="1"/>
  <c r="H40" i="1" s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42" i="1" l="1"/>
  <c r="C57" i="1"/>
  <c r="H44" i="1"/>
  <c r="H41" i="1" l="1"/>
  <c r="H26" i="1" l="1"/>
  <c r="H57" i="1"/>
</calcChain>
</file>

<file path=xl/sharedStrings.xml><?xml version="1.0" encoding="utf-8"?>
<sst xmlns="http://schemas.openxmlformats.org/spreadsheetml/2006/main" count="859" uniqueCount="405">
  <si>
    <t>Ayuntamiento Municipal de Playas de Rosarito, B.C</t>
  </si>
  <si>
    <t xml:space="preserve">Estado Analítico del Ejercicio del Presupuesto de Egresos Clasificación por Objeto del Gasto (Capítulo y Concepto)
</t>
  </si>
  <si>
    <t>DEL 01 DE ENERO AL 30 DE SEPTIEMBRE DE 2019</t>
  </si>
  <si>
    <t>Concepto</t>
  </si>
  <si>
    <t>EGRESOS</t>
  </si>
  <si>
    <t>Aprobado</t>
  </si>
  <si>
    <t>Ampliaciones 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</si>
  <si>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</si>
  <si>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</si>
  <si>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</si>
  <si>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</si>
  <si>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</si>
  <si>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</si>
  <si>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</si>
  <si>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</si>
  <si>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</si>
  <si>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6=3-4</t>
  </si>
  <si>
    <t>Servicios Personales</t>
  </si>
  <si>
    <t>Remuneraciones Al Personal Permanente</t>
  </si>
  <si>
    <t>$67,179,029.29</t>
  </si>
  <si>
    <t>$67,151,168.64</t>
  </si>
  <si>
    <t>Remuneraciones Al Personal De Carácter Transitorio</t>
  </si>
  <si>
    <t>$5,669,717.69</t>
  </si>
  <si>
    <t>$5,672,554.47</t>
  </si>
  <si>
    <t>Remuneraciones Adicionales Y Especiales</t>
  </si>
  <si>
    <t>$51,852,266.63</t>
  </si>
  <si>
    <t>$51,813,610.52</t>
  </si>
  <si>
    <t>Seguridad Social</t>
  </si>
  <si>
    <t>$23,096,896.17</t>
  </si>
  <si>
    <t>$22,271,513.29</t>
  </si>
  <si>
    <t>Otras Prestaciones Sociales Y Económicas</t>
  </si>
  <si>
    <t>$55,067,208.56</t>
  </si>
  <si>
    <t xml:space="preserve"> Pago De Estímulos A Servidores Públicos</t>
  </si>
  <si>
    <t>$0.00</t>
  </si>
  <si>
    <t>$149,500.00</t>
  </si>
  <si>
    <t>Materiales Y Suministros</t>
  </si>
  <si>
    <t>$5,670,563.94</t>
  </si>
  <si>
    <t>Materiales De Administración, Emisión De Documentos Y Artículos Oficiales</t>
  </si>
  <si>
    <t>$13,405.57</t>
  </si>
  <si>
    <t>$1,174,475.88</t>
  </si>
  <si>
    <t>$1,171,783.33</t>
  </si>
  <si>
    <t>Alimentos Y Utensilios</t>
  </si>
  <si>
    <t>$49,586.67</t>
  </si>
  <si>
    <t>$238,315.39</t>
  </si>
  <si>
    <t>$237,815.39</t>
  </si>
  <si>
    <t>Materias Primas y Materiaes de Producción y Comercialización</t>
  </si>
  <si>
    <t>$8,000.00</t>
  </si>
  <si>
    <t>$3,000.00</t>
  </si>
  <si>
    <t>Materiales Y Artículos De Construcción Y De Reparación</t>
  </si>
  <si>
    <t>$304,259.63</t>
  </si>
  <si>
    <t>$3,841,524.60</t>
  </si>
  <si>
    <t>$3,708,366.35</t>
  </si>
  <si>
    <t>Productos Químicos, Farmacéuticos Y De Laboratorio</t>
  </si>
  <si>
    <t>$91,404.54</t>
  </si>
  <si>
    <t>Combustibles, Lubricantes Y Aditivos</t>
  </si>
  <si>
    <t>$57,124.74</t>
  </si>
  <si>
    <t>$13,688,710.02</t>
  </si>
  <si>
    <t>$13,686,953.93</t>
  </si>
  <si>
    <t>Vestuario, Blancos, Prendas De Protección Y Artículos Deportivos</t>
  </si>
  <si>
    <t>$3,429,564.00</t>
  </si>
  <si>
    <t>$4,290,595.10</t>
  </si>
  <si>
    <t>Materiales Y Suministros Para Seguridad</t>
  </si>
  <si>
    <t>$1,710,000.60</t>
  </si>
  <si>
    <t>$1,670,400.00</t>
  </si>
  <si>
    <t>Herramientas, Refacciones Y Accesorios Menores</t>
  </si>
  <si>
    <t>$98,622.73</t>
  </si>
  <si>
    <t>$2,298,460.40</t>
  </si>
  <si>
    <t>$2,264,411.57</t>
  </si>
  <si>
    <t>Servicios Generales</t>
  </si>
  <si>
    <t>$69,557,794.81</t>
  </si>
  <si>
    <t>Servicios Básicos</t>
  </si>
  <si>
    <t>$14,400.00</t>
  </si>
  <si>
    <t>$20,986,940.26</t>
  </si>
  <si>
    <t>$20,094,831.38</t>
  </si>
  <si>
    <t>Servicios De Arrendamiento</t>
  </si>
  <si>
    <t>$2,910,692.34</t>
  </si>
  <si>
    <t>$2,892,654.37</t>
  </si>
  <si>
    <t>Servicios Profesionales, Científicos, Técnicos Y Otros Servicios</t>
  </si>
  <si>
    <t>$7,344,219.64</t>
  </si>
  <si>
    <t>$9,097,174.97</t>
  </si>
  <si>
    <t>$9,050,241.90</t>
  </si>
  <si>
    <t>Servicios Financieros, Bancarios Y Comerciales</t>
  </si>
  <si>
    <t>$1,391,202.49</t>
  </si>
  <si>
    <t>$2,912,394.45</t>
  </si>
  <si>
    <t xml:space="preserve"> Servicios De Instalación, Reparación, Mantenimiento Y Conservación</t>
  </si>
  <si>
    <t>$323,547.32</t>
  </si>
  <si>
    <t>$23,989,712.87</t>
  </si>
  <si>
    <t>$23,981,058.93</t>
  </si>
  <si>
    <t>Servicios De Comunicación Social Y Publicidad</t>
  </si>
  <si>
    <t>$45,441.58</t>
  </si>
  <si>
    <t>$4,667,455.41</t>
  </si>
  <si>
    <t>Servicios De Traslado Y Viáticos</t>
  </si>
  <si>
    <t>$223,901.00</t>
  </si>
  <si>
    <t>$601,714.54</t>
  </si>
  <si>
    <t>$601,676.54</t>
  </si>
  <si>
    <t>Servicios Oficiales</t>
  </si>
  <si>
    <t>-$167,340.98</t>
  </si>
  <si>
    <t>$2,166,104.95</t>
  </si>
  <si>
    <t>$2,148,704.95</t>
  </si>
  <si>
    <t>Otros Servicios Generales</t>
  </si>
  <si>
    <t>$1,100,459.59</t>
  </si>
  <si>
    <t>$2,104,385.02</t>
  </si>
  <si>
    <t>Transferencias, Asignaciones, Subsidios Y Ayudas</t>
  </si>
  <si>
    <t>$1,854,542.92</t>
  </si>
  <si>
    <t>$33,342,663.48</t>
  </si>
  <si>
    <t>Transferencias Internas Y Asignaciones Al Sector Público</t>
  </si>
  <si>
    <t>$25,820,022.31</t>
  </si>
  <si>
    <t>Ayudas Sociales</t>
  </si>
  <si>
    <t>$7,372,641.17</t>
  </si>
  <si>
    <t>$7,035,841.17</t>
  </si>
  <si>
    <t>Donativos</t>
  </si>
  <si>
    <t>$150,000.00</t>
  </si>
  <si>
    <t>Bienes Muebles, Inmuebles E Intagibles</t>
  </si>
  <si>
    <t>$7,177,162.78</t>
  </si>
  <si>
    <t>$3,679,528.37</t>
  </si>
  <si>
    <t>Mobiliario Y Equipo De Administración</t>
  </si>
  <si>
    <t>-$126,919.72</t>
  </si>
  <si>
    <t>$503,885.48</t>
  </si>
  <si>
    <t>Mobiliario Y Equipo Educacional Y Recreativo</t>
  </si>
  <si>
    <t>$5,272,000.00</t>
  </si>
  <si>
    <t>$194,135.20</t>
  </si>
  <si>
    <t>Vehículos Y Equipo De Transporte</t>
  </si>
  <si>
    <t>$1,548,786.40</t>
  </si>
  <si>
    <t>Equipo De Defensa Y Seguridad</t>
  </si>
  <si>
    <t>Maquinaria, Otro Equipos Y Herramientas</t>
  </si>
  <si>
    <t>$1,462,029.00</t>
  </si>
  <si>
    <t>$1,277,833.39</t>
  </si>
  <si>
    <t>Bienes Inmuebles</t>
  </si>
  <si>
    <t>Activos Intangibles</t>
  </si>
  <si>
    <t>$385,500.00</t>
  </si>
  <si>
    <t>$154,887.90</t>
  </si>
  <si>
    <t>Inversión Pública</t>
  </si>
  <si>
    <t>$50,366,229.84</t>
  </si>
  <si>
    <t>$50,097,493.86</t>
  </si>
  <si>
    <t>Obra Pública En Bienes De Dominio Público</t>
  </si>
  <si>
    <t>$46,473,855.53</t>
  </si>
  <si>
    <t>$46,361,667.09</t>
  </si>
  <si>
    <t>$38,539,267.18</t>
  </si>
  <si>
    <t>Obra Pública En Bienes Propios</t>
  </si>
  <si>
    <t>$3,892,374.31</t>
  </si>
  <si>
    <t>$3,735,826.77</t>
  </si>
  <si>
    <t>$2,609,966.66</t>
  </si>
  <si>
    <t>Participaciones Y Aportaciones</t>
  </si>
  <si>
    <t>-$22,082,402.36</t>
  </si>
  <si>
    <t>Participaciones</t>
  </si>
  <si>
    <t>Deuda Pública</t>
  </si>
  <si>
    <t>$21,328,759.12</t>
  </si>
  <si>
    <t>Amortización De La Deuda Pública</t>
  </si>
  <si>
    <t>$8,602,785.76</t>
  </si>
  <si>
    <t>Intereses De La Deuda Pública</t>
  </si>
  <si>
    <t>$12,725,973.36</t>
  </si>
  <si>
    <t>TOTAL DEL GASTO</t>
  </si>
  <si>
    <t>Ayuntamiento Municipal de Playas de Rosarito, B.C.</t>
  </si>
  <si>
    <t xml:space="preserve">Estado Analítico Del Ejercicio Del Presupuesto De Egresos Clasificación
Por Objeto Del Gasto (Capitulo y Concepto)
DEL 01 DE ENERO AL 30 DE SEPTIEMBRE DE 2019.
(PESOS)
</t>
  </si>
  <si>
    <t>Egresos</t>
  </si>
  <si>
    <t xml:space="preserve">
Concepto
</t>
  </si>
  <si>
    <t>Ampliaciones / (Reducciones)</t>
  </si>
  <si>
    <t>3 = (1 + 2)</t>
  </si>
  <si>
    <t>6 = (3 - 4)</t>
  </si>
  <si>
    <t>$306,024,530.21</t>
  </si>
  <si>
    <t>$11,459,191.13</t>
  </si>
  <si>
    <t>$317,483,721.34</t>
  </si>
  <si>
    <t>$203,014,618.34</t>
  </si>
  <si>
    <t>$202,125,555.48</t>
  </si>
  <si>
    <t>$114,469,103</t>
  </si>
  <si>
    <t>$86,701,698.81</t>
  </si>
  <si>
    <t>$6,893,370.40</t>
  </si>
  <si>
    <t>$93,595,069.21</t>
  </si>
  <si>
    <t>$26,416,039.92</t>
  </si>
  <si>
    <t>$7,500,000.00</t>
  </si>
  <si>
    <t>-$1,352,296.97</t>
  </si>
  <si>
    <t>$6,147,703.03</t>
  </si>
  <si>
    <t>$477,985.34</t>
  </si>
  <si>
    <t>$110,468,554.47</t>
  </si>
  <si>
    <t>$305,686.44</t>
  </si>
  <si>
    <t>$110,774,240.91</t>
  </si>
  <si>
    <t>$58,921,974.28</t>
  </si>
  <si>
    <t>$23,500,000.00</t>
  </si>
  <si>
    <t>$5,143,750.02</t>
  </si>
  <si>
    <t>$28,643,750.02</t>
  </si>
  <si>
    <t>$5,546,853.85</t>
  </si>
  <si>
    <t>$77,704,276.93</t>
  </si>
  <si>
    <t>$468,681.24</t>
  </si>
  <si>
    <t>$78,172,958.17</t>
  </si>
  <si>
    <t>$23,105,749.61</t>
  </si>
  <si>
    <t>Pago De Estímulos A Servidores Públicos</t>
  </si>
  <si>
    <t>$500.00</t>
  </si>
  <si>
    <t>$30,250,441.57</t>
  </si>
  <si>
    <t>$6,837,060.73</t>
  </si>
  <si>
    <t>$37,087,502.30</t>
  </si>
  <si>
    <t>$27,296,885.93</t>
  </si>
  <si>
    <t>$27,124,730.21</t>
  </si>
  <si>
    <t>$9,790,616.37</t>
  </si>
  <si>
    <t>$2,248,903.70</t>
  </si>
  <si>
    <t>-$70,178.36</t>
  </si>
  <si>
    <t>$2,178,725.34</t>
  </si>
  <si>
    <t>$1,004,249.46</t>
  </si>
  <si>
    <t>$436,955.83</t>
  </si>
  <si>
    <t>$50,586.67</t>
  </si>
  <si>
    <t>$487,542.50</t>
  </si>
  <si>
    <t>$249,227.11</t>
  </si>
  <si>
    <t>Materias Primas Y Materiales De Producción Y Comercialización</t>
  </si>
  <si>
    <t>$5,000.00</t>
  </si>
  <si>
    <t>$4,287,620.04</t>
  </si>
  <si>
    <t>$909,259.62</t>
  </si>
  <si>
    <t>$5,196,879.66</t>
  </si>
  <si>
    <t>$1,355,355.06</t>
  </si>
  <si>
    <t>$152,100.00</t>
  </si>
  <si>
    <t>$60,695.46</t>
  </si>
  <si>
    <t>$17,913,200.00</t>
  </si>
  <si>
    <t>$673,524.74</t>
  </si>
  <si>
    <t>$18,586,724.74</t>
  </si>
  <si>
    <t>$4,898,014.72</t>
  </si>
  <si>
    <t>$1,091,262.00</t>
  </si>
  <si>
    <t>$3,449,996.00</t>
  </si>
  <si>
    <t>$4,541,258.00</t>
  </si>
  <si>
    <t>$250,662.90</t>
  </si>
  <si>
    <t>$39,600.60</t>
  </si>
  <si>
    <t>$4,120,400.00</t>
  </si>
  <si>
    <t>$105,871.46</t>
  </si>
  <si>
    <t>$4,226,271.46</t>
  </si>
  <si>
    <t>$1,927,811.06</t>
  </si>
  <si>
    <t>$87,475,931.62</t>
  </si>
  <si>
    <t>$9,745,039.27</t>
  </si>
  <si>
    <t>$97,220,970.89</t>
  </si>
  <si>
    <t>$68,453,402.95</t>
  </si>
  <si>
    <t>$27,663,176.08</t>
  </si>
  <si>
    <t>$28,709,450.00</t>
  </si>
  <si>
    <t>-$781,600.00</t>
  </si>
  <si>
    <t>$27,927,850.00</t>
  </si>
  <si>
    <t>$6,940,909.74</t>
  </si>
  <si>
    <t>$4,063,624.37</t>
  </si>
  <si>
    <t>-$240,511.75</t>
  </si>
  <si>
    <t>$3,823,112.62</t>
  </si>
  <si>
    <t>$912,420.28</t>
  </si>
  <si>
    <t>$8,379,737.74</t>
  </si>
  <si>
    <t>$7,379,990.84</t>
  </si>
  <si>
    <t>$15,759,728.58</t>
  </si>
  <si>
    <t>$6,662,553.61</t>
  </si>
  <si>
    <t>$1,935,443.00</t>
  </si>
  <si>
    <t>$1,396,202.49</t>
  </si>
  <si>
    <t>$3,331,645.49</t>
  </si>
  <si>
    <t>$3,033,614.45</t>
  </si>
  <si>
    <t>$298,031.04</t>
  </si>
  <si>
    <t>Servicios De Instalación, Reparación, Mantenimiento Y Conservación</t>
  </si>
  <si>
    <t>$33,245,400.00</t>
  </si>
  <si>
    <t>$513,769.33</t>
  </si>
  <si>
    <t>$33,759,169.33</t>
  </si>
  <si>
    <t>$9,769,456.46</t>
  </si>
  <si>
    <t>$5,324,836.00</t>
  </si>
  <si>
    <t>$178,758.38</t>
  </si>
  <si>
    <t>$5,503,594.38</t>
  </si>
  <si>
    <t>$836,138.97</t>
  </si>
  <si>
    <t>$976,240.00</t>
  </si>
  <si>
    <t>$206,901.00</t>
  </si>
  <si>
    <t>$1,183,141.00</t>
  </si>
  <si>
    <t>$581,426.46</t>
  </si>
  <si>
    <t>$3,201,200.51</t>
  </si>
  <si>
    <t>-$148,930.61</t>
  </si>
  <si>
    <t>$3,052,269.90</t>
  </si>
  <si>
    <t>$886,164.95</t>
  </si>
  <si>
    <t>$1,640,000.00</t>
  </si>
  <si>
    <t>$1,240,459.59</t>
  </si>
  <si>
    <t>$2,880,459.59</t>
  </si>
  <si>
    <t>$776,074.57</t>
  </si>
  <si>
    <t>$40,613,130.51</t>
  </si>
  <si>
    <t>$1,783,212.92</t>
  </si>
  <si>
    <t>$42,396,343.43</t>
  </si>
  <si>
    <t>$33,005,863.48</t>
  </si>
  <si>
    <t>$9,053,679.95</t>
  </si>
  <si>
    <t>$33,835,030.00</t>
  </si>
  <si>
    <t>$8,015,007.69</t>
  </si>
  <si>
    <t>$6,628,100.51</t>
  </si>
  <si>
    <t>$8,411,313.43</t>
  </si>
  <si>
    <t>$1,038,672.26</t>
  </si>
  <si>
    <t>$1,861,000.00</t>
  </si>
  <si>
    <t>$7,209,077.98</t>
  </si>
  <si>
    <t>$9,070,077.98</t>
  </si>
  <si>
    <t>$5,390,549.61</t>
  </si>
  <si>
    <t>$999,000.00</t>
  </si>
  <si>
    <t>-$96,919.72</t>
  </si>
  <si>
    <t>$902,080.28</t>
  </si>
  <si>
    <t>$398,194.80</t>
  </si>
  <si>
    <t>$65,000.00</t>
  </si>
  <si>
    <t>$184,468.70</t>
  </si>
  <si>
    <t>$249,468.70</t>
  </si>
  <si>
    <t>$55,333.50</t>
  </si>
  <si>
    <t>$675,000.00</t>
  </si>
  <si>
    <t>$5,947,000.00</t>
  </si>
  <si>
    <t>$4,398,213.60</t>
  </si>
  <si>
    <t>$36,000.00</t>
  </si>
  <si>
    <t>$1,498,029.00</t>
  </si>
  <si>
    <t>$220,195.61</t>
  </si>
  <si>
    <t>$86,000.00</t>
  </si>
  <si>
    <t>$387,500.00</t>
  </si>
  <si>
    <t>$473,500.00</t>
  </si>
  <si>
    <t>$318,612.10</t>
  </si>
  <si>
    <t>$50,314,837.84</t>
  </si>
  <si>
    <t>$41,149,233.84</t>
  </si>
  <si>
    <t>$217,343.98</t>
  </si>
  <si>
    <t>$46,422,463.53</t>
  </si>
  <si>
    <t>$60,796.44</t>
  </si>
  <si>
    <t>$156,547.54</t>
  </si>
  <si>
    <t>$22,653,995.25</t>
  </si>
  <si>
    <t>$571,592.89</t>
  </si>
  <si>
    <t>Convenios</t>
  </si>
  <si>
    <t>$28,482,242.84</t>
  </si>
  <si>
    <t>$7,153,483.72</t>
  </si>
  <si>
    <t>$11,585,146.46</t>
  </si>
  <si>
    <t>$2,982,360.70</t>
  </si>
  <si>
    <t>$16,897,096.38</t>
  </si>
  <si>
    <t>$4,171,123.02</t>
  </si>
  <si>
    <t>Total del Gasto</t>
  </si>
  <si>
    <t>$517,361,272.00</t>
  </si>
  <si>
    <t>$65,266,017.51</t>
  </si>
  <si>
    <t>$582,627,289.51</t>
  </si>
  <si>
    <t>$408,317,743.91</t>
  </si>
  <si>
    <t>$396,867,073.45</t>
  </si>
  <si>
    <t>$174,309,545.60</t>
  </si>
  <si>
    <t>Bajo protesta de decir la verdad declaramos que los Estados Financieros y sus Notas son razonablemente correctos y responsabilidad del emisor.</t>
  </si>
  <si>
    <t>No se encontró valor para este parámetro</t>
  </si>
  <si>
    <t>SCP-L</t>
  </si>
  <si>
    <t>Página 4 de 4</t>
  </si>
  <si>
    <t xml:space="preserve">Estado Analítico Del Ejercicio Del Presupuesto De Egresos Clasificación
Por Objeto Del Gasto (Capitulo y Concepto)
DEL 01 DE ENERO AL 31 DE DICIEMBRE DE 2019.
(PESOS)
</t>
  </si>
  <si>
    <t>$9,959,191.13</t>
  </si>
  <si>
    <t>$315,983,721.34</t>
  </si>
  <si>
    <t>$202,098,905.49</t>
  </si>
  <si>
    <t>$201,249,256.92</t>
  </si>
  <si>
    <t>$113,884,815.85</t>
  </si>
  <si>
    <t>$5,393,370.40</t>
  </si>
  <si>
    <t>$92,095,069.21</t>
  </si>
  <si>
    <t>$66,895,755.70</t>
  </si>
  <si>
    <t>$66,877,689.94</t>
  </si>
  <si>
    <t>$25,199,313.51</t>
  </si>
  <si>
    <t>-$1,752,296.97</t>
  </si>
  <si>
    <t>$5,747,703.03</t>
  </si>
  <si>
    <t>$77,985.34</t>
  </si>
  <si>
    <t>$705,686.44</t>
  </si>
  <si>
    <t>$111,174,240.91</t>
  </si>
  <si>
    <t>$51,223,301.05</t>
  </si>
  <si>
    <t>$51,214,264.34</t>
  </si>
  <si>
    <t>$59,950,939.86</t>
  </si>
  <si>
    <t>$55,063,734.88</t>
  </si>
  <si>
    <t>$23,109,223.29</t>
  </si>
  <si>
    <t>$35,921,005.51</t>
  </si>
  <si>
    <t>$8,624,119.58</t>
  </si>
  <si>
    <t>$2,262,309.27</t>
  </si>
  <si>
    <t>$1,087,833.39</t>
  </si>
  <si>
    <t>$486,542.50</t>
  </si>
  <si>
    <t>$248,227.11</t>
  </si>
  <si>
    <t>$4,591,879.67</t>
  </si>
  <si>
    <t>$750,355.07</t>
  </si>
  <si>
    <t>$17,970,324.74</t>
  </si>
  <si>
    <t>$4,281,614.72</t>
  </si>
  <si>
    <t>$4,520,826.00</t>
  </si>
  <si>
    <t>$230,230.90</t>
  </si>
  <si>
    <t>$4,219,022.73</t>
  </si>
  <si>
    <t>$1,920,562.33</t>
  </si>
  <si>
    <t>$10,120,729.26</t>
  </si>
  <si>
    <t>$97,596,660.88</t>
  </si>
  <si>
    <t>$69,511,102.37</t>
  </si>
  <si>
    <t>$68,406,710.51</t>
  </si>
  <si>
    <t>$28,085,558.51</t>
  </si>
  <si>
    <t>$28,723,850.00</t>
  </si>
  <si>
    <t>$7,736,909.74</t>
  </si>
  <si>
    <t>-$155,101.38</t>
  </si>
  <si>
    <t>$3,908,522.99</t>
  </si>
  <si>
    <t>$997,830.65</t>
  </si>
  <si>
    <t>$15,723,957.38</t>
  </si>
  <si>
    <t>$6,626,782.41</t>
  </si>
  <si>
    <t>$3,326,645.49</t>
  </si>
  <si>
    <t>$2,996,615.78</t>
  </si>
  <si>
    <t>$2,875,395.78</t>
  </si>
  <si>
    <t>$330,029.71</t>
  </si>
  <si>
    <t>$33,568,947.32</t>
  </si>
  <si>
    <t>$9,579,234.45</t>
  </si>
  <si>
    <t>$5,370,277.58</t>
  </si>
  <si>
    <t>$702,822.17</t>
  </si>
  <si>
    <t>$1,200,141.00</t>
  </si>
  <si>
    <t>$598,426.46</t>
  </si>
  <si>
    <t>$3,033,859.53</t>
  </si>
  <si>
    <t>$867,754.58</t>
  </si>
  <si>
    <t>$2,740,459.59</t>
  </si>
  <si>
    <t>$2,094,691.25</t>
  </si>
  <si>
    <t>$645,768.34</t>
  </si>
  <si>
    <t>$42,467,673.43</t>
  </si>
  <si>
    <t>$9,125,009.95</t>
  </si>
  <si>
    <t>$8,482,643.43</t>
  </si>
  <si>
    <t>$1,110,002.26</t>
  </si>
  <si>
    <t>$9,038,162.78</t>
  </si>
  <si>
    <t>$5,358,634.41</t>
  </si>
  <si>
    <t>$872,080.28</t>
  </si>
  <si>
    <t>$368,194.80</t>
  </si>
  <si>
    <t>$184,553.50</t>
  </si>
  <si>
    <t>$249,553.50</t>
  </si>
  <si>
    <t>$55,418.30</t>
  </si>
  <si>
    <t>$471,500.00</t>
  </si>
  <si>
    <t>$316,612.10</t>
  </si>
  <si>
    <t>$268,735.98</t>
  </si>
  <si>
    <t>$112,188.44</t>
  </si>
  <si>
    <t>$63,066,017.51</t>
  </si>
  <si>
    <t>$580,427,289.51</t>
  </si>
  <si>
    <t>$407,355,338.62</t>
  </si>
  <si>
    <t>$395,944,082.45</t>
  </si>
  <si>
    <t>$173,071,950.89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</si>
</sst>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&quot;$&quot;#,##0.00"/>
    <numFmt numFmtId="166" formatCode="&quot; $&quot;#,##0.00&quot; &quot;;&quot;-$&quot;#,##0.00&quot; &quot;;&quot; $-&quot;#&quot; &quot;;&quot; &quot;@&quot; &quot;"/>
    <numFmt numFmtId="167" formatCode="&quot; &quot;#,##0.00&quot; &quot;;&quot;-&quot;#,##0.00&quot; &quot;;&quot; -&quot;#&quot; &quot;;&quot; &quot;@&quot; &quot;"/>
  </numFmts>
  <fonts count="24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1"/>
      <color rgb="FF000000"/>
      <name val="Exo 2"/>
    </font>
    <font>
      <b/>
      <sz val="10"/>
      <color rgb="FF000000"/>
      <name val="exo 2"/>
    </font>
    <font>
      <b/>
      <sz val="9"/>
      <color rgb="FF000000"/>
      <name val="exo 2"/>
    </font>
    <font>
      <sz val="9"/>
      <color rgb="FF000000"/>
      <name val="Exo 2"/>
    </font>
    <font>
      <sz val="8"/>
      <color rgb="FF000000"/>
      <name val="Arial"/>
      <family val="2"/>
    </font>
    <font>
      <sz val="10"/>
      <color rgb="FF000000"/>
      <name val="exo 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9"/>
      <color rgb="FFFF0000"/>
      <name val="Exo 2"/>
    </font>
    <font>
      <sz val="11"/>
      <color rgb="FFFF0000"/>
      <name val="Arial"/>
      <family val="2"/>
    </font>
    <font>
      <b/>
      <sz val="10"/>
      <color rgb="FFFF0000"/>
      <name val="exo 2"/>
    </font>
    <font>
      <b/>
      <sz val="9"/>
      <color rgb="FFFF0000"/>
      <name val="exo 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Border="0" applyProtection="0">
      <alignment vertical="top"/>
    </xf>
    <xf numFmtId="166" fontId="1" fillId="0" borderId="0" applyBorder="0" applyProtection="0">
      <alignment vertical="top"/>
    </xf>
    <xf numFmtId="164" fontId="1" fillId="0" borderId="0" applyBorder="0" applyProtection="0">
      <alignment vertical="top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>
      <alignment vertical="top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103">
    <xf numFmtId="0" fontId="0" fillId="0" borderId="0" xfId="0"/>
    <xf numFmtId="164" fontId="4" fillId="0" borderId="0" xfId="6" applyFont="1" applyFill="1" applyAlignment="1">
      <alignment horizontal="left" vertical="top" wrapText="1"/>
    </xf>
    <xf numFmtId="164" fontId="4" fillId="0" borderId="0" xfId="6" applyFont="1" applyFill="1" applyAlignment="1">
      <alignment vertical="top" wrapText="1"/>
    </xf>
    <xf numFmtId="164" fontId="4" fillId="0" borderId="0" xfId="6" applyFont="1" applyFill="1" applyAlignment="1">
      <alignment horizontal="right" vertical="top"/>
    </xf>
    <xf numFmtId="164" fontId="1" fillId="0" borderId="0" xfId="6" applyFont="1" applyFill="1" applyAlignment="1">
      <alignment vertical="top"/>
    </xf>
    <xf numFmtId="164" fontId="7" fillId="0" borderId="0" xfId="6" applyFont="1" applyFill="1" applyAlignment="1">
      <alignment horizontal="left" vertical="top"/>
    </xf>
    <xf numFmtId="164" fontId="1" fillId="0" borderId="0" xfId="6" applyFont="1" applyFill="1" applyAlignment="1">
      <alignment horizontal="right" vertical="top"/>
    </xf>
    <xf numFmtId="0" fontId="8" fillId="0" borderId="0" xfId="0" applyFont="1"/>
    <xf numFmtId="164" fontId="8" fillId="2" borderId="2" xfId="6" applyFont="1" applyFill="1" applyBorder="1" applyAlignment="1">
      <alignment horizontal="center" vertical="top"/>
    </xf>
    <xf numFmtId="4" fontId="8" fillId="0" borderId="0" xfId="6" applyNumberFormat="1" applyFont="1" applyFill="1" applyAlignment="1">
      <alignment vertical="top"/>
    </xf>
    <xf numFmtId="4" fontId="8" fillId="0" borderId="0" xfId="6" applyNumberFormat="1" applyFont="1" applyFill="1" applyAlignment="1">
      <alignment vertical="top" wrapText="1"/>
    </xf>
    <xf numFmtId="165" fontId="8" fillId="0" borderId="5" xfId="6" applyNumberFormat="1" applyFont="1" applyFill="1" applyBorder="1" applyAlignment="1">
      <alignment horizontal="right" vertical="top"/>
    </xf>
    <xf numFmtId="165" fontId="8" fillId="0" borderId="8" xfId="6" applyNumberFormat="1" applyFont="1" applyFill="1" applyBorder="1" applyAlignment="1">
      <alignment horizontal="right" vertical="top"/>
    </xf>
    <xf numFmtId="4" fontId="9" fillId="0" borderId="0" xfId="6" applyNumberFormat="1" applyFont="1" applyFill="1" applyAlignment="1">
      <alignment horizontal="left" vertical="top" wrapText="1"/>
    </xf>
    <xf numFmtId="4" fontId="8" fillId="0" borderId="0" xfId="6" applyNumberFormat="1" applyFont="1" applyFill="1" applyAlignment="1">
      <alignment horizontal="right" vertical="top"/>
    </xf>
    <xf numFmtId="4" fontId="8" fillId="3" borderId="0" xfId="6" applyNumberFormat="1" applyFont="1" applyFill="1" applyAlignment="1">
      <alignment vertical="top"/>
    </xf>
    <xf numFmtId="4" fontId="9" fillId="0" borderId="0" xfId="6" applyNumberFormat="1" applyFont="1" applyFill="1" applyAlignment="1">
      <alignment horizontal="left" vertical="top"/>
    </xf>
    <xf numFmtId="164" fontId="1" fillId="3" borderId="0" xfId="6" applyFont="1" applyFill="1" applyAlignment="1">
      <alignment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1" fillId="0" borderId="0" xfId="3" applyFont="1" applyFill="1" applyAlignment="1">
      <alignment vertical="top"/>
    </xf>
    <xf numFmtId="164" fontId="13" fillId="0" borderId="0" xfId="3" applyFont="1" applyFill="1" applyAlignment="1">
      <alignment vertical="top"/>
    </xf>
    <xf numFmtId="166" fontId="13" fillId="0" borderId="0" xfId="3" applyNumberFormat="1" applyFont="1" applyFill="1" applyAlignment="1">
      <alignment vertical="top"/>
    </xf>
    <xf numFmtId="4" fontId="8" fillId="0" borderId="0" xfId="6" applyNumberFormat="1" applyFont="1" applyFill="1" applyBorder="1" applyAlignment="1">
      <alignment vertical="top" wrapText="1"/>
    </xf>
    <xf numFmtId="4" fontId="8" fillId="0" borderId="15" xfId="6" applyNumberFormat="1" applyFont="1" applyFill="1" applyBorder="1" applyAlignment="1">
      <alignment vertical="top"/>
    </xf>
    <xf numFmtId="164" fontId="1" fillId="4" borderId="0" xfId="3" applyFont="1" applyFill="1" applyAlignment="1">
      <alignment vertical="top"/>
    </xf>
    <xf numFmtId="0" fontId="0" fillId="4" borderId="0" xfId="0" applyFill="1"/>
    <xf numFmtId="164" fontId="13" fillId="4" borderId="0" xfId="3" applyFont="1" applyFill="1" applyAlignment="1">
      <alignment vertical="top"/>
    </xf>
    <xf numFmtId="164" fontId="13" fillId="0" borderId="0" xfId="3" applyFont="1" applyFill="1" applyAlignment="1">
      <alignment vertical="top" wrapText="1" readingOrder="1"/>
    </xf>
    <xf numFmtId="164" fontId="1" fillId="5" borderId="0" xfId="3" applyFont="1" applyFill="1" applyAlignment="1">
      <alignment vertical="top"/>
    </xf>
    <xf numFmtId="164" fontId="13" fillId="5" borderId="0" xfId="3" applyFont="1" applyFill="1" applyAlignment="1">
      <alignment vertical="top"/>
    </xf>
    <xf numFmtId="0" fontId="0" fillId="5" borderId="0" xfId="0" applyFill="1"/>
    <xf numFmtId="164" fontId="16" fillId="0" borderId="0" xfId="6" applyFont="1" applyFill="1" applyAlignment="1">
      <alignment horizontal="right" vertical="top"/>
    </xf>
    <xf numFmtId="164" fontId="17" fillId="0" borderId="0" xfId="6" applyFont="1" applyFill="1" applyAlignment="1">
      <alignment horizontal="right" vertical="top"/>
    </xf>
    <xf numFmtId="4" fontId="18" fillId="0" borderId="0" xfId="6" applyNumberFormat="1" applyFont="1" applyFill="1" applyAlignment="1">
      <alignment horizontal="right" vertical="top"/>
    </xf>
    <xf numFmtId="0" fontId="20" fillId="0" borderId="0" xfId="0" applyFont="1" applyAlignment="1">
      <alignment horizontal="right"/>
    </xf>
    <xf numFmtId="164" fontId="17" fillId="0" borderId="0" xfId="3" applyFont="1" applyFill="1" applyAlignment="1">
      <alignment vertical="top"/>
    </xf>
    <xf numFmtId="164" fontId="17" fillId="4" borderId="0" xfId="3" applyFont="1" applyFill="1" applyAlignment="1">
      <alignment vertical="top"/>
    </xf>
    <xf numFmtId="4" fontId="9" fillId="0" borderId="15" xfId="6" applyNumberFormat="1" applyFont="1" applyFill="1" applyBorder="1" applyAlignment="1">
      <alignment horizontal="left" vertical="top"/>
    </xf>
    <xf numFmtId="4" fontId="8" fillId="0" borderId="0" xfId="6" applyNumberFormat="1" applyFont="1" applyFill="1" applyBorder="1" applyAlignment="1">
      <alignment vertical="top"/>
    </xf>
    <xf numFmtId="164" fontId="8" fillId="0" borderId="8" xfId="3" applyFont="1" applyFill="1" applyBorder="1" applyAlignment="1">
      <alignment vertical="top" wrapText="1" readingOrder="1"/>
    </xf>
    <xf numFmtId="4" fontId="8" fillId="0" borderId="20" xfId="6" applyNumberFormat="1" applyFont="1" applyFill="1" applyBorder="1" applyAlignment="1">
      <alignment vertical="top" wrapText="1"/>
    </xf>
    <xf numFmtId="165" fontId="8" fillId="0" borderId="19" xfId="6" applyNumberFormat="1" applyFont="1" applyFill="1" applyBorder="1" applyAlignment="1">
      <alignment horizontal="right" vertical="top"/>
    </xf>
    <xf numFmtId="4" fontId="8" fillId="0" borderId="15" xfId="6" applyNumberFormat="1" applyFont="1" applyFill="1" applyBorder="1" applyAlignment="1">
      <alignment horizontal="left" vertical="top" wrapText="1"/>
    </xf>
    <xf numFmtId="164" fontId="8" fillId="0" borderId="21" xfId="3" applyFont="1" applyFill="1" applyBorder="1" applyAlignment="1">
      <alignment horizontal="right" vertical="top"/>
    </xf>
    <xf numFmtId="4" fontId="9" fillId="0" borderId="15" xfId="6" applyNumberFormat="1" applyFont="1" applyFill="1" applyBorder="1" applyAlignment="1">
      <alignment horizontal="left" vertical="top" wrapText="1"/>
    </xf>
    <xf numFmtId="165" fontId="8" fillId="4" borderId="24" xfId="6" applyNumberFormat="1" applyFont="1" applyFill="1" applyBorder="1" applyAlignment="1">
      <alignment horizontal="right" vertical="top"/>
    </xf>
    <xf numFmtId="165" fontId="23" fillId="0" borderId="0" xfId="6" applyNumberFormat="1" applyFont="1" applyFill="1" applyBorder="1" applyAlignment="1">
      <alignment horizontal="right" vertical="top"/>
    </xf>
    <xf numFmtId="165" fontId="23" fillId="0" borderId="5" xfId="6" applyNumberFormat="1" applyFont="1" applyFill="1" applyBorder="1" applyAlignment="1">
      <alignment horizontal="right" vertical="top"/>
    </xf>
    <xf numFmtId="165" fontId="23" fillId="4" borderId="25" xfId="6" applyNumberFormat="1" applyFont="1" applyFill="1" applyBorder="1" applyAlignment="1">
      <alignment horizontal="right" vertical="top"/>
    </xf>
    <xf numFmtId="165" fontId="23" fillId="4" borderId="24" xfId="6" applyNumberFormat="1" applyFont="1" applyFill="1" applyBorder="1" applyAlignment="1">
      <alignment horizontal="right" vertical="top"/>
    </xf>
    <xf numFmtId="164" fontId="23" fillId="0" borderId="0" xfId="3" applyFont="1" applyFill="1" applyAlignment="1">
      <alignment horizontal="right" vertical="top"/>
    </xf>
    <xf numFmtId="164" fontId="23" fillId="2" borderId="2" xfId="6" applyFont="1" applyFill="1" applyBorder="1" applyAlignment="1">
      <alignment horizontal="center" vertical="top" wrapText="1"/>
    </xf>
    <xf numFmtId="164" fontId="23" fillId="2" borderId="2" xfId="6" applyFont="1" applyFill="1" applyBorder="1" applyAlignment="1">
      <alignment horizontal="center" vertical="top"/>
    </xf>
    <xf numFmtId="164" fontId="23" fillId="2" borderId="14" xfId="6" applyFont="1" applyFill="1" applyBorder="1" applyAlignment="1">
      <alignment horizontal="center" vertical="top"/>
    </xf>
    <xf numFmtId="164" fontId="23" fillId="2" borderId="3" xfId="6" applyFont="1" applyFill="1" applyBorder="1" applyAlignment="1">
      <alignment horizontal="center" vertical="top"/>
    </xf>
    <xf numFmtId="164" fontId="23" fillId="2" borderId="4" xfId="6" applyFont="1" applyFill="1" applyBorder="1" applyAlignment="1">
      <alignment horizontal="center" vertical="top"/>
    </xf>
    <xf numFmtId="165" fontId="23" fillId="0" borderId="16" xfId="6" applyNumberFormat="1" applyFont="1" applyFill="1" applyBorder="1" applyAlignment="1">
      <alignment horizontal="right" vertical="top"/>
    </xf>
    <xf numFmtId="164" fontId="23" fillId="0" borderId="0" xfId="3" applyFont="1" applyFill="1" applyBorder="1" applyAlignment="1">
      <alignment horizontal="right" vertical="top"/>
    </xf>
    <xf numFmtId="165" fontId="23" fillId="4" borderId="26" xfId="6" applyNumberFormat="1" applyFont="1" applyFill="1" applyBorder="1" applyAlignment="1">
      <alignment horizontal="right" vertical="top"/>
    </xf>
    <xf numFmtId="4" fontId="23" fillId="0" borderId="21" xfId="6" applyNumberFormat="1" applyFont="1" applyFill="1" applyBorder="1" applyAlignment="1">
      <alignment vertical="top"/>
    </xf>
    <xf numFmtId="4" fontId="23" fillId="0" borderId="18" xfId="6" applyNumberFormat="1" applyFont="1" applyFill="1" applyBorder="1" applyAlignment="1">
      <alignment vertical="top"/>
    </xf>
    <xf numFmtId="4" fontId="23" fillId="0" borderId="20" xfId="6" applyNumberFormat="1" applyFont="1" applyFill="1" applyBorder="1" applyAlignment="1">
      <alignment vertical="top"/>
    </xf>
    <xf numFmtId="4" fontId="23" fillId="0" borderId="16" xfId="6" applyNumberFormat="1" applyFont="1" applyFill="1" applyBorder="1" applyAlignment="1">
      <alignment vertical="top"/>
    </xf>
    <xf numFmtId="165" fontId="23" fillId="0" borderId="6" xfId="6" applyNumberFormat="1" applyFont="1" applyFill="1" applyBorder="1" applyAlignment="1">
      <alignment horizontal="right" vertical="top"/>
    </xf>
    <xf numFmtId="165" fontId="23" fillId="0" borderId="0" xfId="3" applyNumberFormat="1" applyFont="1" applyFill="1" applyBorder="1" applyAlignment="1">
      <alignment horizontal="right" vertical="top"/>
    </xf>
    <xf numFmtId="4" fontId="9" fillId="0" borderId="15" xfId="6" applyNumberFormat="1" applyFont="1" applyFill="1" applyBorder="1" applyAlignment="1">
      <alignment horizontal="left" vertical="top" wrapText="1"/>
    </xf>
    <xf numFmtId="4" fontId="9" fillId="0" borderId="0" xfId="6" applyNumberFormat="1" applyFont="1" applyFill="1" applyBorder="1" applyAlignment="1">
      <alignment horizontal="left" vertical="top" wrapText="1"/>
    </xf>
    <xf numFmtId="4" fontId="9" fillId="0" borderId="17" xfId="6" applyNumberFormat="1" applyFont="1" applyFill="1" applyBorder="1" applyAlignment="1">
      <alignment horizontal="left" vertical="top" wrapText="1"/>
    </xf>
    <xf numFmtId="4" fontId="9" fillId="0" borderId="7" xfId="6" applyNumberFormat="1" applyFont="1" applyFill="1" applyBorder="1" applyAlignment="1">
      <alignment horizontal="left" vertical="top" wrapText="1"/>
    </xf>
    <xf numFmtId="164" fontId="5" fillId="0" borderId="0" xfId="6" applyFont="1" applyFill="1" applyAlignment="1">
      <alignment horizontal="center" vertical="top"/>
    </xf>
    <xf numFmtId="164" fontId="5" fillId="0" borderId="0" xfId="6" applyFont="1" applyFill="1" applyAlignment="1">
      <alignment horizontal="center" vertical="center" readingOrder="1"/>
    </xf>
    <xf numFmtId="164" fontId="5" fillId="0" borderId="0" xfId="6" applyFont="1" applyFill="1" applyAlignment="1">
      <alignment horizontal="center" vertical="center" wrapText="1" readingOrder="1"/>
    </xf>
    <xf numFmtId="164" fontId="8" fillId="2" borderId="9" xfId="6" applyFont="1" applyFill="1" applyBorder="1" applyAlignment="1">
      <alignment horizontal="center" vertical="center" wrapText="1"/>
    </xf>
    <xf numFmtId="164" fontId="8" fillId="2" borderId="10" xfId="6" applyFont="1" applyFill="1" applyBorder="1" applyAlignment="1">
      <alignment horizontal="center" vertical="center" wrapText="1"/>
    </xf>
    <xf numFmtId="164" fontId="8" fillId="2" borderId="13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8" fillId="2" borderId="11" xfId="6" applyFont="1" applyFill="1" applyBorder="1" applyAlignment="1">
      <alignment horizontal="center" vertical="top"/>
    </xf>
    <xf numFmtId="164" fontId="8" fillId="2" borderId="12" xfId="6" applyFont="1" applyFill="1" applyBorder="1" applyAlignment="1">
      <alignment horizontal="center" vertical="top"/>
    </xf>
    <xf numFmtId="4" fontId="9" fillId="4" borderId="22" xfId="6" applyNumberFormat="1" applyFont="1" applyFill="1" applyBorder="1" applyAlignment="1">
      <alignment vertical="top" wrapText="1"/>
    </xf>
    <xf numFmtId="4" fontId="9" fillId="4" borderId="23" xfId="6" applyNumberFormat="1" applyFont="1" applyFill="1" applyBorder="1" applyAlignment="1">
      <alignment vertical="top" wrapText="1"/>
    </xf>
    <xf numFmtId="4" fontId="9" fillId="0" borderId="8" xfId="6" applyNumberFormat="1" applyFont="1" applyFill="1" applyBorder="1" applyAlignment="1">
      <alignment horizontal="left" vertical="top" wrapText="1"/>
    </xf>
    <xf numFmtId="164" fontId="12" fillId="0" borderId="0" xfId="3" applyFont="1" applyFill="1" applyAlignment="1">
      <alignment horizontal="center" vertical="top" wrapText="1" readingOrder="1"/>
    </xf>
    <xf numFmtId="164" fontId="10" fillId="0" borderId="0" xfId="3" applyFont="1" applyFill="1" applyAlignment="1">
      <alignment horizontal="center" vertical="top" wrapText="1"/>
    </xf>
    <xf numFmtId="164" fontId="10" fillId="0" borderId="0" xfId="3" applyFont="1" applyFill="1" applyAlignment="1">
      <alignment horizontal="center" vertical="top" wrapText="1" readingOrder="1"/>
    </xf>
    <xf numFmtId="164" fontId="11" fillId="0" borderId="0" xfId="3" applyFont="1" applyFill="1" applyAlignment="1">
      <alignment horizontal="center" vertical="top" wrapText="1" readingOrder="1"/>
    </xf>
    <xf numFmtId="164" fontId="12" fillId="5" borderId="0" xfId="3" applyFont="1" applyFill="1" applyAlignment="1">
      <alignment horizontal="left" vertical="top" wrapText="1"/>
    </xf>
    <xf numFmtId="164" fontId="13" fillId="5" borderId="0" xfId="3" applyFont="1" applyFill="1" applyAlignment="1">
      <alignment horizontal="right" vertical="top"/>
    </xf>
    <xf numFmtId="164" fontId="13" fillId="0" borderId="0" xfId="3" applyFont="1" applyFill="1" applyAlignment="1">
      <alignment horizontal="left" vertical="top" wrapText="1" readingOrder="1"/>
    </xf>
    <xf numFmtId="164" fontId="13" fillId="0" borderId="0" xfId="3" applyFont="1" applyFill="1" applyAlignment="1">
      <alignment horizontal="right" vertical="top"/>
    </xf>
    <xf numFmtId="164" fontId="13" fillId="0" borderId="0" xfId="3" applyFont="1" applyFill="1" applyAlignment="1">
      <alignment horizontal="left" vertical="top" wrapText="1"/>
    </xf>
    <xf numFmtId="164" fontId="12" fillId="0" borderId="0" xfId="3" applyFont="1" applyFill="1" applyAlignment="1">
      <alignment horizontal="left" vertical="top" wrapText="1" readingOrder="1"/>
    </xf>
    <xf numFmtId="164" fontId="15" fillId="0" borderId="0" xfId="3" applyFont="1" applyFill="1" applyAlignment="1">
      <alignment horizontal="left" vertical="top"/>
    </xf>
    <xf numFmtId="164" fontId="15" fillId="0" borderId="0" xfId="3" applyFont="1" applyFill="1" applyAlignment="1">
      <alignment horizontal="right" vertical="top" wrapText="1" readingOrder="1"/>
    </xf>
    <xf numFmtId="164" fontId="8" fillId="0" borderId="0" xfId="3" applyFont="1" applyFill="1" applyAlignment="1">
      <alignment horizontal="left" vertical="top" wrapText="1" readingOrder="1"/>
    </xf>
    <xf numFmtId="164" fontId="14" fillId="0" borderId="0" xfId="3" applyFont="1" applyFill="1" applyAlignment="1">
      <alignment horizontal="center" vertical="top"/>
    </xf>
    <xf numFmtId="164" fontId="12" fillId="0" borderId="0" xfId="3" applyFont="1" applyFill="1" applyAlignment="1">
      <alignment horizontal="left" vertical="top" wrapText="1"/>
    </xf>
    <xf numFmtId="164" fontId="22" fillId="0" borderId="0" xfId="3" applyFont="1" applyFill="1" applyAlignment="1">
      <alignment horizontal="center" vertical="top" wrapText="1" readingOrder="1"/>
    </xf>
    <xf numFmtId="164" fontId="21" fillId="0" borderId="0" xfId="3" applyFont="1" applyFill="1" applyAlignment="1">
      <alignment horizontal="center" vertical="top" wrapText="1" readingOrder="1"/>
    </xf>
    <xf numFmtId="164" fontId="13" fillId="4" borderId="0" xfId="3" applyFont="1" applyFill="1" applyAlignment="1">
      <alignment horizontal="right" vertical="top"/>
    </xf>
    <xf numFmtId="164" fontId="19" fillId="0" borderId="0" xfId="3" applyFont="1" applyFill="1" applyAlignment="1">
      <alignment horizontal="right" vertical="top"/>
    </xf>
    <xf numFmtId="164" fontId="12" fillId="4" borderId="0" xfId="3" applyFont="1" applyFill="1" applyAlignment="1">
      <alignment horizontal="left" vertical="top" wrapText="1"/>
    </xf>
    <xf numFmtId="164" fontId="19" fillId="4" borderId="0" xfId="3" applyFont="1" applyFill="1" applyAlignment="1">
      <alignment horizontal="right" vertical="top"/>
    </xf>
  </cellXfs>
  <cellStyles count="9">
    <cellStyle name="Excel Built-in Comma" xfId="1"/>
    <cellStyle name="Excel Built-in Currency" xfId="2"/>
    <cellStyle name="Excel Built-in Normal" xfId="3"/>
    <cellStyle name="Heading" xfId="4"/>
    <cellStyle name="Heading1" xfId="5"/>
    <cellStyle name="Normal" xfId="0" builtinId="0" customBuiltin="1"/>
    <cellStyle name="Normal 2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62</xdr:row>
      <xdr:rowOff>86592</xdr:rowOff>
    </xdr:from>
    <xdr:to>
      <xdr:col>7</xdr:col>
      <xdr:colOff>705716</xdr:colOff>
      <xdr:row>66</xdr:row>
      <xdr:rowOff>161926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1" t="75757" r="5148" b="16383"/>
        <a:stretch/>
      </xdr:blipFill>
      <xdr:spPr>
        <a:xfrm>
          <a:off x="34636" y="12954001"/>
          <a:ext cx="6489989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27002</xdr:colOff>
      <xdr:row>0</xdr:row>
      <xdr:rowOff>47877</xdr:rowOff>
    </xdr:from>
    <xdr:ext cx="342360" cy="967682"/>
    <xdr:pic>
      <xdr:nvPicPr>
        <xdr:cNvPr id="2" name="Picture 1025">
          <a:extLst>
            <a:ext uri="{FF2B5EF4-FFF2-40B4-BE49-F238E27FC236}">
              <a16:creationId xmlns="" xmlns:a16="http://schemas.microsoft.com/office/drawing/2014/main" id="{D872BB9B-4B81-4386-B422-B54948BF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0827" y="47877"/>
          <a:ext cx="342360" cy="9676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27002</xdr:colOff>
      <xdr:row>0</xdr:row>
      <xdr:rowOff>47877</xdr:rowOff>
    </xdr:from>
    <xdr:ext cx="256681" cy="967682"/>
    <xdr:pic>
      <xdr:nvPicPr>
        <xdr:cNvPr id="4" name="Picture 1026">
          <a:extLst>
            <a:ext uri="{FF2B5EF4-FFF2-40B4-BE49-F238E27FC236}">
              <a16:creationId xmlns="" xmlns:a16="http://schemas.microsoft.com/office/drawing/2014/main" id="{C79C3386-A722-46A1-97D1-EEB8DD5CB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199077" y="47877"/>
          <a:ext cx="256681" cy="9676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27002</xdr:colOff>
      <xdr:row>0</xdr:row>
      <xdr:rowOff>47877</xdr:rowOff>
    </xdr:from>
    <xdr:ext cx="963356" cy="1043275"/>
    <xdr:pic>
      <xdr:nvPicPr>
        <xdr:cNvPr id="3" name="Picture 1025">
          <a:extLst>
            <a:ext uri="{FF2B5EF4-FFF2-40B4-BE49-F238E27FC236}">
              <a16:creationId xmlns="" xmlns:a16="http://schemas.microsoft.com/office/drawing/2014/main" id="{C08BE4B4-9F87-4860-80F1-0404E46B5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50827" y="47877"/>
          <a:ext cx="963356" cy="10432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26</xdr:col>
      <xdr:colOff>27002</xdr:colOff>
      <xdr:row>0</xdr:row>
      <xdr:rowOff>47877</xdr:rowOff>
    </xdr:from>
    <xdr:ext cx="923763" cy="1043275"/>
    <xdr:pic>
      <xdr:nvPicPr>
        <xdr:cNvPr id="5" name="Picture 1026">
          <a:extLst>
            <a:ext uri="{FF2B5EF4-FFF2-40B4-BE49-F238E27FC236}">
              <a16:creationId xmlns="" xmlns:a16="http://schemas.microsoft.com/office/drawing/2014/main" id="{2E5987AC-300F-480F-8714-CF3F2DBFE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12076127" y="47877"/>
          <a:ext cx="923763" cy="1043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27002</xdr:colOff>
      <xdr:row>0</xdr:row>
      <xdr:rowOff>47877</xdr:rowOff>
    </xdr:from>
    <xdr:ext cx="342360" cy="967682"/>
    <xdr:pic>
      <xdr:nvPicPr>
        <xdr:cNvPr id="2" name="Picture 1025">
          <a:extLst>
            <a:ext uri="{FF2B5EF4-FFF2-40B4-BE49-F238E27FC236}">
              <a16:creationId xmlns="" xmlns:a16="http://schemas.microsoft.com/office/drawing/2014/main" id="{43B9BE97-F4EB-4818-B730-D23311684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0827" y="47877"/>
          <a:ext cx="342360" cy="9676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26</xdr:col>
      <xdr:colOff>27002</xdr:colOff>
      <xdr:row>0</xdr:row>
      <xdr:rowOff>47877</xdr:rowOff>
    </xdr:from>
    <xdr:ext cx="262441" cy="967682"/>
    <xdr:pic>
      <xdr:nvPicPr>
        <xdr:cNvPr id="4" name="Picture 1026">
          <a:extLst>
            <a:ext uri="{FF2B5EF4-FFF2-40B4-BE49-F238E27FC236}">
              <a16:creationId xmlns="" xmlns:a16="http://schemas.microsoft.com/office/drawing/2014/main" id="{4AD1C3B9-B330-47BB-8327-09035EF6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513777" y="47877"/>
          <a:ext cx="262441" cy="9676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27002</xdr:colOff>
      <xdr:row>0</xdr:row>
      <xdr:rowOff>47877</xdr:rowOff>
    </xdr:from>
    <xdr:ext cx="963356" cy="910440"/>
    <xdr:pic>
      <xdr:nvPicPr>
        <xdr:cNvPr id="3" name="Picture 1025">
          <a:extLst>
            <a:ext uri="{FF2B5EF4-FFF2-40B4-BE49-F238E27FC236}">
              <a16:creationId xmlns="" xmlns:a16="http://schemas.microsoft.com/office/drawing/2014/main" id="{5C08E0BB-7FFD-4D76-99D9-9C0A7B4B4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50827" y="47877"/>
          <a:ext cx="963356" cy="9104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26</xdr:col>
      <xdr:colOff>27002</xdr:colOff>
      <xdr:row>0</xdr:row>
      <xdr:rowOff>47877</xdr:rowOff>
    </xdr:from>
    <xdr:ext cx="961921" cy="910440"/>
    <xdr:pic>
      <xdr:nvPicPr>
        <xdr:cNvPr id="5" name="Picture 1026">
          <a:extLst>
            <a:ext uri="{FF2B5EF4-FFF2-40B4-BE49-F238E27FC236}">
              <a16:creationId xmlns="" xmlns:a16="http://schemas.microsoft.com/office/drawing/2014/main" id="{E5A2F6E1-3144-40E9-AFC7-6E633CF5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8513777" y="47877"/>
          <a:ext cx="961921" cy="9104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showWhiteSpace="0" view="pageLayout" zoomScale="110" zoomScaleNormal="100" zoomScalePageLayoutView="110" workbookViewId="0">
      <selection activeCell="E31" sqref="E31"/>
    </sheetView>
  </sheetViews>
  <sheetFormatPr baseColWidth="10" defaultRowHeight="15"/>
  <cols>
    <col min="1" max="1" width="2.75" style="18" customWidth="1"/>
    <col min="2" max="2" width="22.25" customWidth="1"/>
    <col min="3" max="3" width="9.875" style="19" customWidth="1"/>
    <col min="4" max="4" width="9.625" style="35" customWidth="1"/>
    <col min="5" max="5" width="10.125" style="35" customWidth="1"/>
    <col min="6" max="6" width="10" style="19" customWidth="1"/>
    <col min="7" max="7" width="10.125" style="19" customWidth="1"/>
    <col min="8" max="8" width="10.5" style="19" customWidth="1"/>
  </cols>
  <sheetData>
    <row r="1" spans="1:8" ht="15" customHeight="1">
      <c r="A1" s="1"/>
      <c r="B1" s="2"/>
      <c r="C1" s="3"/>
      <c r="D1" s="32"/>
      <c r="E1" s="32"/>
      <c r="F1" s="3"/>
      <c r="G1" s="3"/>
      <c r="H1" s="3"/>
    </row>
    <row r="2" spans="1:8" ht="15" customHeight="1">
      <c r="A2" s="70" t="s">
        <v>0</v>
      </c>
      <c r="B2" s="70"/>
      <c r="C2" s="70"/>
      <c r="D2" s="70"/>
      <c r="E2" s="70"/>
      <c r="F2" s="70"/>
      <c r="G2" s="70"/>
      <c r="H2" s="70"/>
    </row>
    <row r="3" spans="1:8" ht="15" customHeight="1">
      <c r="A3" s="71" t="s">
        <v>1</v>
      </c>
      <c r="B3" s="71"/>
      <c r="C3" s="71"/>
      <c r="D3" s="71"/>
      <c r="E3" s="71"/>
      <c r="F3" s="71"/>
      <c r="G3" s="71"/>
      <c r="H3" s="71"/>
    </row>
    <row r="4" spans="1:8" ht="15" customHeight="1">
      <c r="A4" s="72" t="s">
        <v>2</v>
      </c>
      <c r="B4" s="72"/>
      <c r="C4" s="72"/>
      <c r="D4" s="72"/>
      <c r="E4" s="72"/>
      <c r="F4" s="72"/>
      <c r="G4" s="72"/>
      <c r="H4" s="72"/>
    </row>
    <row r="5" spans="1:8" ht="15" customHeight="1" thickBot="1">
      <c r="A5" s="5"/>
      <c r="B5" s="4"/>
      <c r="C5" s="6"/>
      <c r="D5" s="33"/>
      <c r="E5" s="33"/>
      <c r="F5" s="6"/>
      <c r="G5" s="6"/>
      <c r="H5" s="6"/>
    </row>
    <row r="6" spans="1:8" s="7" customFormat="1" ht="15" customHeight="1" thickBot="1">
      <c r="A6" s="73" t="s">
        <v>3</v>
      </c>
      <c r="B6" s="74"/>
      <c r="C6" s="77" t="s">
        <v>4</v>
      </c>
      <c r="D6" s="77"/>
      <c r="E6" s="77"/>
      <c r="F6" s="77"/>
      <c r="G6" s="77"/>
      <c r="H6" s="78"/>
    </row>
    <row r="7" spans="1:8" s="7" customFormat="1" ht="19.5" customHeight="1" thickBot="1">
      <c r="A7" s="75"/>
      <c r="B7" s="76"/>
      <c r="C7" s="8" t="s">
        <v>5</v>
      </c>
      <c r="D7" s="52" t="s">
        <v>6</v>
      </c>
      <c r="E7" s="53" t="s">
        <v>7</v>
      </c>
      <c r="F7" s="53" t="s">
        <v>8</v>
      </c>
      <c r="G7" s="53" t="s">
        <v>9</v>
      </c>
      <c r="H7" s="54" t="s">
        <v>10</v>
      </c>
    </row>
    <row r="8" spans="1:8" s="7" customFormat="1" ht="15" customHeight="1">
      <c r="A8" s="75"/>
      <c r="B8" s="76"/>
      <c r="C8" s="8" t="s">
        <v>11</v>
      </c>
      <c r="D8" s="55" t="s">
        <v>12</v>
      </c>
      <c r="E8" s="53" t="s">
        <v>13</v>
      </c>
      <c r="F8" s="56" t="s">
        <v>14</v>
      </c>
      <c r="G8" s="53" t="s">
        <v>15</v>
      </c>
      <c r="H8" s="54" t="s">
        <v>16</v>
      </c>
    </row>
    <row r="9" spans="1:8" s="9" customFormat="1" ht="15" customHeight="1">
      <c r="A9" s="38" t="s">
        <v>17</v>
      </c>
      <c r="B9" s="39"/>
      <c r="C9" s="11">
        <f>C10+C11+C12++C13+C14+C15</f>
        <v>306024530.21000004</v>
      </c>
      <c r="D9" s="47">
        <f>D10+D11+D12+D13+D14+D15</f>
        <v>9959191.1300000008</v>
      </c>
      <c r="E9" s="48">
        <f>E10+E11+E12+E13+E14+E15</f>
        <v>315983721.34000003</v>
      </c>
      <c r="F9" s="47">
        <f>F10+F11+F12+F13+F14+F15</f>
        <v>203014618.34000003</v>
      </c>
      <c r="G9" s="64">
        <f>G10+G11+G12+G13+G14+G15</f>
        <v>202125555.47999999</v>
      </c>
      <c r="H9" s="57">
        <f t="shared" ref="H9:H18" si="0">+E9-F9</f>
        <v>112969103</v>
      </c>
    </row>
    <row r="10" spans="1:8" s="9" customFormat="1" ht="15" customHeight="1">
      <c r="A10" s="45"/>
      <c r="B10" s="23" t="s">
        <v>18</v>
      </c>
      <c r="C10" s="11">
        <v>86701698.810000002</v>
      </c>
      <c r="D10" s="47">
        <v>5393370.4000000004</v>
      </c>
      <c r="E10" s="48">
        <f>C10+D10</f>
        <v>92095069.210000008</v>
      </c>
      <c r="F10" s="47" t="s">
        <v>19</v>
      </c>
      <c r="G10" s="48" t="s">
        <v>20</v>
      </c>
      <c r="H10" s="57">
        <f t="shared" si="0"/>
        <v>24916039.920000002</v>
      </c>
    </row>
    <row r="11" spans="1:8" s="9" customFormat="1" ht="22.5" customHeight="1">
      <c r="A11" s="45"/>
      <c r="B11" s="23" t="s">
        <v>21</v>
      </c>
      <c r="C11" s="11">
        <v>7500000</v>
      </c>
      <c r="D11" s="47">
        <v>-1752296.97</v>
      </c>
      <c r="E11" s="48">
        <f t="shared" ref="E11:E15" si="1">C11+D11</f>
        <v>5747703.0300000003</v>
      </c>
      <c r="F11" s="47" t="s">
        <v>22</v>
      </c>
      <c r="G11" s="48" t="s">
        <v>23</v>
      </c>
      <c r="H11" s="57">
        <f t="shared" si="0"/>
        <v>77985.339999999851</v>
      </c>
    </row>
    <row r="12" spans="1:8" s="9" customFormat="1" ht="18.75" customHeight="1">
      <c r="A12" s="45"/>
      <c r="B12" s="23" t="s">
        <v>24</v>
      </c>
      <c r="C12" s="11">
        <v>110468554.47</v>
      </c>
      <c r="D12" s="47">
        <v>705686.44</v>
      </c>
      <c r="E12" s="48">
        <f t="shared" si="1"/>
        <v>111174240.91</v>
      </c>
      <c r="F12" s="47" t="s">
        <v>25</v>
      </c>
      <c r="G12" s="48" t="s">
        <v>26</v>
      </c>
      <c r="H12" s="57">
        <f t="shared" si="0"/>
        <v>59321974.279999994</v>
      </c>
    </row>
    <row r="13" spans="1:8" s="9" customFormat="1" ht="15" customHeight="1">
      <c r="A13" s="45"/>
      <c r="B13" s="23" t="s">
        <v>27</v>
      </c>
      <c r="C13" s="11">
        <v>23500000</v>
      </c>
      <c r="D13" s="47">
        <v>5143750.0199999996</v>
      </c>
      <c r="E13" s="48">
        <f t="shared" si="1"/>
        <v>28643750.02</v>
      </c>
      <c r="F13" s="47" t="s">
        <v>28</v>
      </c>
      <c r="G13" s="48" t="s">
        <v>29</v>
      </c>
      <c r="H13" s="57">
        <f t="shared" si="0"/>
        <v>5546853.8499999978</v>
      </c>
    </row>
    <row r="14" spans="1:8" s="9" customFormat="1" ht="19.5" customHeight="1">
      <c r="A14" s="45"/>
      <c r="B14" s="23" t="s">
        <v>30</v>
      </c>
      <c r="C14" s="11">
        <v>77704276.930000007</v>
      </c>
      <c r="D14" s="47">
        <v>468681.24</v>
      </c>
      <c r="E14" s="48">
        <f t="shared" si="1"/>
        <v>78172958.170000002</v>
      </c>
      <c r="F14" s="47" t="s">
        <v>31</v>
      </c>
      <c r="G14" s="48" t="s">
        <v>31</v>
      </c>
      <c r="H14" s="57">
        <f t="shared" si="0"/>
        <v>23105749.609999999</v>
      </c>
    </row>
    <row r="15" spans="1:8" s="9" customFormat="1" ht="15" customHeight="1">
      <c r="A15" s="45"/>
      <c r="B15" s="23" t="s">
        <v>32</v>
      </c>
      <c r="C15" s="11">
        <v>150000</v>
      </c>
      <c r="D15" s="47" t="s">
        <v>33</v>
      </c>
      <c r="E15" s="48">
        <f t="shared" si="1"/>
        <v>150000</v>
      </c>
      <c r="F15" s="47" t="s">
        <v>34</v>
      </c>
      <c r="G15" s="48" t="s">
        <v>34</v>
      </c>
      <c r="H15" s="57">
        <f t="shared" si="0"/>
        <v>500</v>
      </c>
    </row>
    <row r="16" spans="1:8" s="9" customFormat="1" ht="15" customHeight="1">
      <c r="A16" s="68" t="s">
        <v>35</v>
      </c>
      <c r="B16" s="69"/>
      <c r="C16" s="11">
        <f>C17+C18+C19+C20+C21+C22+C23+C24+C25</f>
        <v>30250441.57</v>
      </c>
      <c r="D16" s="47">
        <f>D17+D18+D19+D20+D21+D22+D23+D24+D25</f>
        <v>5670563.9400000004</v>
      </c>
      <c r="E16" s="48">
        <f>E17+E18+E19+E20+E21+E22+E23+E24+E25</f>
        <v>35921005.510000005</v>
      </c>
      <c r="F16" s="47">
        <f>F17+F18+F19+F20+F21+F22+F23+F24+F25</f>
        <v>27296885.93</v>
      </c>
      <c r="G16" s="48">
        <f>G17+G18+G19+G20+G21+G22+G23+G24+G25</f>
        <v>27124730.210000001</v>
      </c>
      <c r="H16" s="57">
        <f t="shared" si="0"/>
        <v>8624119.5800000057</v>
      </c>
    </row>
    <row r="17" spans="1:8" s="9" customFormat="1" ht="21" customHeight="1">
      <c r="A17" s="45"/>
      <c r="B17" s="23" t="s">
        <v>37</v>
      </c>
      <c r="C17" s="11">
        <v>2248903.7000000002</v>
      </c>
      <c r="D17" s="47" t="s">
        <v>38</v>
      </c>
      <c r="E17" s="48">
        <f>C17+D17</f>
        <v>2262309.27</v>
      </c>
      <c r="F17" s="47" t="s">
        <v>39</v>
      </c>
      <c r="G17" s="48" t="s">
        <v>40</v>
      </c>
      <c r="H17" s="57">
        <f t="shared" si="0"/>
        <v>1087833.3900000001</v>
      </c>
    </row>
    <row r="18" spans="1:8" s="9" customFormat="1" ht="15" customHeight="1">
      <c r="A18" s="45"/>
      <c r="B18" s="23" t="s">
        <v>41</v>
      </c>
      <c r="C18" s="11">
        <v>436955.83</v>
      </c>
      <c r="D18" s="47" t="s">
        <v>42</v>
      </c>
      <c r="E18" s="48">
        <f t="shared" ref="E18:E25" si="2">C18+D18</f>
        <v>486542.5</v>
      </c>
      <c r="F18" s="47" t="s">
        <v>43</v>
      </c>
      <c r="G18" s="48" t="s">
        <v>44</v>
      </c>
      <c r="H18" s="57">
        <f t="shared" si="0"/>
        <v>248227.11</v>
      </c>
    </row>
    <row r="19" spans="1:8" s="9" customFormat="1" ht="21" customHeight="1">
      <c r="A19" s="45"/>
      <c r="B19" s="23" t="s">
        <v>45</v>
      </c>
      <c r="C19" s="11">
        <v>0</v>
      </c>
      <c r="D19" s="47" t="s">
        <v>46</v>
      </c>
      <c r="E19" s="48">
        <f t="shared" si="2"/>
        <v>8000</v>
      </c>
      <c r="F19" s="47" t="s">
        <v>47</v>
      </c>
      <c r="G19" s="48" t="s">
        <v>47</v>
      </c>
      <c r="H19" s="57">
        <f>E19-F19</f>
        <v>5000</v>
      </c>
    </row>
    <row r="20" spans="1:8" s="9" customFormat="1" ht="21" customHeight="1">
      <c r="A20" s="45"/>
      <c r="B20" s="23" t="s">
        <v>48</v>
      </c>
      <c r="C20" s="11">
        <v>4287620.04</v>
      </c>
      <c r="D20" s="47" t="s">
        <v>49</v>
      </c>
      <c r="E20" s="48">
        <f t="shared" si="2"/>
        <v>4591879.67</v>
      </c>
      <c r="F20" s="47" t="s">
        <v>50</v>
      </c>
      <c r="G20" s="48" t="s">
        <v>51</v>
      </c>
      <c r="H20" s="57">
        <f t="shared" ref="H20:H57" si="3">+E20-F20</f>
        <v>750355.06999999983</v>
      </c>
    </row>
    <row r="21" spans="1:8" s="9" customFormat="1" ht="18.75" customHeight="1">
      <c r="A21" s="45"/>
      <c r="B21" s="23" t="s">
        <v>52</v>
      </c>
      <c r="C21" s="11">
        <v>152100</v>
      </c>
      <c r="D21" s="47" t="s">
        <v>33</v>
      </c>
      <c r="E21" s="48">
        <f t="shared" si="2"/>
        <v>152100</v>
      </c>
      <c r="F21" s="47" t="s">
        <v>53</v>
      </c>
      <c r="G21" s="48" t="s">
        <v>53</v>
      </c>
      <c r="H21" s="57">
        <f t="shared" si="3"/>
        <v>60695.460000000006</v>
      </c>
    </row>
    <row r="22" spans="1:8" s="9" customFormat="1" ht="15" customHeight="1">
      <c r="A22" s="45"/>
      <c r="B22" s="23" t="s">
        <v>54</v>
      </c>
      <c r="C22" s="11">
        <v>17913200</v>
      </c>
      <c r="D22" s="47" t="s">
        <v>55</v>
      </c>
      <c r="E22" s="48">
        <f t="shared" si="2"/>
        <v>17970324.739999998</v>
      </c>
      <c r="F22" s="47" t="s">
        <v>56</v>
      </c>
      <c r="G22" s="48" t="s">
        <v>57</v>
      </c>
      <c r="H22" s="57">
        <f t="shared" si="3"/>
        <v>4281614.7199999988</v>
      </c>
    </row>
    <row r="23" spans="1:8" s="9" customFormat="1" ht="20.25" customHeight="1">
      <c r="A23" s="45"/>
      <c r="B23" s="23" t="s">
        <v>58</v>
      </c>
      <c r="C23" s="11">
        <v>1091262</v>
      </c>
      <c r="D23" s="47" t="s">
        <v>59</v>
      </c>
      <c r="E23" s="48">
        <f t="shared" si="2"/>
        <v>4520826</v>
      </c>
      <c r="F23" s="47" t="s">
        <v>60</v>
      </c>
      <c r="G23" s="48" t="s">
        <v>60</v>
      </c>
      <c r="H23" s="57">
        <f t="shared" si="3"/>
        <v>230230.90000000037</v>
      </c>
    </row>
    <row r="24" spans="1:8" s="9" customFormat="1" ht="15" customHeight="1">
      <c r="A24" s="45"/>
      <c r="B24" s="23" t="s">
        <v>61</v>
      </c>
      <c r="C24" s="11">
        <v>0</v>
      </c>
      <c r="D24" s="47" t="s">
        <v>62</v>
      </c>
      <c r="E24" s="48">
        <f t="shared" si="2"/>
        <v>1710000.6</v>
      </c>
      <c r="F24" s="47" t="s">
        <v>63</v>
      </c>
      <c r="G24" s="48" t="s">
        <v>63</v>
      </c>
      <c r="H24" s="57">
        <f t="shared" si="3"/>
        <v>39600.600000000093</v>
      </c>
    </row>
    <row r="25" spans="1:8" s="9" customFormat="1" ht="21.75" customHeight="1">
      <c r="A25" s="24"/>
      <c r="B25" s="41" t="s">
        <v>64</v>
      </c>
      <c r="C25" s="12">
        <v>4120400</v>
      </c>
      <c r="D25" s="47" t="s">
        <v>65</v>
      </c>
      <c r="E25" s="48">
        <f t="shared" si="2"/>
        <v>4219022.7300000004</v>
      </c>
      <c r="F25" s="47" t="s">
        <v>66</v>
      </c>
      <c r="G25" s="48" t="s">
        <v>67</v>
      </c>
      <c r="H25" s="57">
        <f t="shared" si="3"/>
        <v>1920562.3300000005</v>
      </c>
    </row>
    <row r="26" spans="1:8" s="9" customFormat="1" ht="15" customHeight="1">
      <c r="A26" s="66" t="s">
        <v>68</v>
      </c>
      <c r="B26" s="67"/>
      <c r="C26" s="11">
        <f>C27+C28+C29+C30++C31+C32+C33+C34+C35</f>
        <v>87475931.620000005</v>
      </c>
      <c r="D26" s="47">
        <f>D27+D28+D29+D30+D31+D32+D33+D34+D35</f>
        <v>10110729.26</v>
      </c>
      <c r="E26" s="48">
        <f>E27+E28+E29+E30+E31+E32+E33+E34+E35</f>
        <v>97586660.88000001</v>
      </c>
      <c r="F26" s="47">
        <f>F27+F28+F29+F30+F31+F32+F33+F34+F35</f>
        <v>69557794.809999987</v>
      </c>
      <c r="G26" s="48">
        <f>G27+G28+G29+G30+G31+G32+G33+G34+G35</f>
        <v>68453402.950000003</v>
      </c>
      <c r="H26" s="57">
        <f t="shared" si="3"/>
        <v>28028866.070000023</v>
      </c>
    </row>
    <row r="27" spans="1:8" s="9" customFormat="1" ht="15" customHeight="1">
      <c r="A27" s="45"/>
      <c r="B27" s="23" t="s">
        <v>70</v>
      </c>
      <c r="C27" s="11">
        <v>28709450</v>
      </c>
      <c r="D27" s="47" t="s">
        <v>71</v>
      </c>
      <c r="E27" s="48">
        <f>C27+D27</f>
        <v>28723850</v>
      </c>
      <c r="F27" s="47" t="s">
        <v>72</v>
      </c>
      <c r="G27" s="48" t="s">
        <v>73</v>
      </c>
      <c r="H27" s="57">
        <f t="shared" si="3"/>
        <v>7736909.7399999984</v>
      </c>
    </row>
    <row r="28" spans="1:8" s="9" customFormat="1" ht="15" customHeight="1">
      <c r="A28" s="45"/>
      <c r="B28" s="23" t="s">
        <v>74</v>
      </c>
      <c r="C28" s="11">
        <v>4063624.37</v>
      </c>
      <c r="D28" s="65">
        <v>-165101.38</v>
      </c>
      <c r="E28" s="48">
        <f t="shared" ref="E28:E35" si="4">C28+D28</f>
        <v>3898522.99</v>
      </c>
      <c r="F28" s="47" t="s">
        <v>75</v>
      </c>
      <c r="G28" s="48" t="s">
        <v>76</v>
      </c>
      <c r="H28" s="57">
        <f t="shared" si="3"/>
        <v>987830.65000000037</v>
      </c>
    </row>
    <row r="29" spans="1:8" s="9" customFormat="1" ht="20.25" customHeight="1">
      <c r="A29" s="45"/>
      <c r="B29" s="23" t="s">
        <v>77</v>
      </c>
      <c r="C29" s="11">
        <v>8379737.7400000002</v>
      </c>
      <c r="D29" s="47" t="s">
        <v>78</v>
      </c>
      <c r="E29" s="48">
        <f t="shared" si="4"/>
        <v>15723957.379999999</v>
      </c>
      <c r="F29" s="47" t="s">
        <v>79</v>
      </c>
      <c r="G29" s="48" t="s">
        <v>80</v>
      </c>
      <c r="H29" s="57">
        <f t="shared" si="3"/>
        <v>6626782.4099999983</v>
      </c>
    </row>
    <row r="30" spans="1:8" s="9" customFormat="1" ht="18.75" customHeight="1">
      <c r="A30" s="45"/>
      <c r="B30" s="23" t="s">
        <v>81</v>
      </c>
      <c r="C30" s="11">
        <v>1935443</v>
      </c>
      <c r="D30" s="47" t="s">
        <v>82</v>
      </c>
      <c r="E30" s="48">
        <f t="shared" si="4"/>
        <v>3326645.49</v>
      </c>
      <c r="F30" s="58" t="s">
        <v>242</v>
      </c>
      <c r="G30" s="48" t="s">
        <v>83</v>
      </c>
      <c r="H30" s="57">
        <f t="shared" si="3"/>
        <v>293031.04000000004</v>
      </c>
    </row>
    <row r="31" spans="1:8" s="9" customFormat="1" ht="22.5" customHeight="1">
      <c r="A31" s="45"/>
      <c r="B31" s="23" t="s">
        <v>84</v>
      </c>
      <c r="C31" s="11">
        <v>33245400</v>
      </c>
      <c r="D31" s="47" t="s">
        <v>85</v>
      </c>
      <c r="E31" s="48">
        <f t="shared" si="4"/>
        <v>33568947.32</v>
      </c>
      <c r="F31" s="47" t="s">
        <v>86</v>
      </c>
      <c r="G31" s="48" t="s">
        <v>87</v>
      </c>
      <c r="H31" s="57">
        <f t="shared" si="3"/>
        <v>9579234.4499999993</v>
      </c>
    </row>
    <row r="32" spans="1:8" s="9" customFormat="1" ht="18.75" customHeight="1">
      <c r="A32" s="45"/>
      <c r="B32" s="23" t="s">
        <v>88</v>
      </c>
      <c r="C32" s="11">
        <v>5324836</v>
      </c>
      <c r="D32" s="47" t="s">
        <v>89</v>
      </c>
      <c r="E32" s="48">
        <f t="shared" si="4"/>
        <v>5370277.5800000001</v>
      </c>
      <c r="F32" s="47" t="s">
        <v>90</v>
      </c>
      <c r="G32" s="48" t="s">
        <v>90</v>
      </c>
      <c r="H32" s="57">
        <f t="shared" si="3"/>
        <v>702822.16999999993</v>
      </c>
    </row>
    <row r="33" spans="1:8" s="9" customFormat="1" ht="15" customHeight="1">
      <c r="A33" s="45"/>
      <c r="B33" s="23" t="s">
        <v>91</v>
      </c>
      <c r="C33" s="11">
        <v>976240</v>
      </c>
      <c r="D33" s="47" t="s">
        <v>92</v>
      </c>
      <c r="E33" s="48">
        <f t="shared" si="4"/>
        <v>1200141</v>
      </c>
      <c r="F33" s="47" t="s">
        <v>93</v>
      </c>
      <c r="G33" s="48" t="s">
        <v>94</v>
      </c>
      <c r="H33" s="57">
        <f t="shared" si="3"/>
        <v>598426.46</v>
      </c>
    </row>
    <row r="34" spans="1:8" s="9" customFormat="1" ht="15" customHeight="1">
      <c r="A34" s="45"/>
      <c r="B34" s="23" t="s">
        <v>95</v>
      </c>
      <c r="C34" s="11">
        <v>3201200.51</v>
      </c>
      <c r="D34" s="47" t="s">
        <v>96</v>
      </c>
      <c r="E34" s="48">
        <f t="shared" si="4"/>
        <v>3033859.53</v>
      </c>
      <c r="F34" s="47" t="s">
        <v>97</v>
      </c>
      <c r="G34" s="48" t="s">
        <v>98</v>
      </c>
      <c r="H34" s="57">
        <f t="shared" si="3"/>
        <v>867754.57999999961</v>
      </c>
    </row>
    <row r="35" spans="1:8" s="9" customFormat="1" ht="15" customHeight="1">
      <c r="A35" s="45"/>
      <c r="B35" s="23" t="s">
        <v>99</v>
      </c>
      <c r="C35" s="11">
        <v>1640000</v>
      </c>
      <c r="D35" s="47" t="s">
        <v>100</v>
      </c>
      <c r="E35" s="48">
        <f t="shared" si="4"/>
        <v>2740459.59</v>
      </c>
      <c r="F35" s="47" t="s">
        <v>101</v>
      </c>
      <c r="G35" s="48" t="s">
        <v>101</v>
      </c>
      <c r="H35" s="57">
        <f t="shared" si="3"/>
        <v>636074.56999999983</v>
      </c>
    </row>
    <row r="36" spans="1:8" s="9" customFormat="1" ht="21" customHeight="1">
      <c r="A36" s="68" t="s">
        <v>102</v>
      </c>
      <c r="B36" s="69"/>
      <c r="C36" s="11">
        <f>C37+C38+C39</f>
        <v>40613130.509999998</v>
      </c>
      <c r="D36" s="47">
        <f>D37+D38+D39</f>
        <v>1854542.92</v>
      </c>
      <c r="E36" s="48">
        <f>E37+E38+E39</f>
        <v>42467673.43</v>
      </c>
      <c r="F36" s="47">
        <f>F37+F38+F39</f>
        <v>33342663.479999997</v>
      </c>
      <c r="G36" s="48">
        <f>G37+G38+G39</f>
        <v>33005863.479999997</v>
      </c>
      <c r="H36" s="57">
        <f t="shared" si="3"/>
        <v>9125009.950000003</v>
      </c>
    </row>
    <row r="37" spans="1:8" s="9" customFormat="1" ht="20.25" customHeight="1">
      <c r="A37" s="45"/>
      <c r="B37" s="23" t="s">
        <v>105</v>
      </c>
      <c r="C37" s="11">
        <v>33835030</v>
      </c>
      <c r="D37" s="47" t="s">
        <v>33</v>
      </c>
      <c r="E37" s="48">
        <f>C37+D37</f>
        <v>33835030</v>
      </c>
      <c r="F37" s="47" t="s">
        <v>106</v>
      </c>
      <c r="G37" s="48" t="s">
        <v>106</v>
      </c>
      <c r="H37" s="57">
        <f t="shared" si="3"/>
        <v>8015007.6900000013</v>
      </c>
    </row>
    <row r="38" spans="1:8" s="9" customFormat="1" ht="15" customHeight="1">
      <c r="A38" s="45"/>
      <c r="B38" s="23" t="s">
        <v>107</v>
      </c>
      <c r="C38" s="11">
        <v>6628100.5099999998</v>
      </c>
      <c r="D38" s="47" t="s">
        <v>103</v>
      </c>
      <c r="E38" s="48">
        <f t="shared" ref="E38:E39" si="5">C38+D38</f>
        <v>8482643.4299999997</v>
      </c>
      <c r="F38" s="47" t="s">
        <v>108</v>
      </c>
      <c r="G38" s="48" t="s">
        <v>109</v>
      </c>
      <c r="H38" s="57">
        <f t="shared" si="3"/>
        <v>1110002.2599999998</v>
      </c>
    </row>
    <row r="39" spans="1:8" s="9" customFormat="1" ht="15" customHeight="1">
      <c r="A39" s="45"/>
      <c r="B39" s="23" t="s">
        <v>110</v>
      </c>
      <c r="C39" s="11">
        <v>150000</v>
      </c>
      <c r="D39" s="47" t="s">
        <v>33</v>
      </c>
      <c r="E39" s="48">
        <f t="shared" si="5"/>
        <v>150000</v>
      </c>
      <c r="F39" s="47" t="s">
        <v>111</v>
      </c>
      <c r="G39" s="48" t="s">
        <v>111</v>
      </c>
      <c r="H39" s="57">
        <f t="shared" si="3"/>
        <v>0</v>
      </c>
    </row>
    <row r="40" spans="1:8" s="9" customFormat="1" ht="15" hidden="1" customHeight="1">
      <c r="A40" s="68" t="s">
        <v>112</v>
      </c>
      <c r="B40" s="69"/>
      <c r="C40" s="11">
        <f>SUM(C42:C48)</f>
        <v>1121000</v>
      </c>
      <c r="D40" s="47" t="s">
        <v>113</v>
      </c>
      <c r="E40" s="48">
        <f t="shared" ref="E40" si="6">C40+D40</f>
        <v>8298162.7800000003</v>
      </c>
      <c r="F40" s="47" t="s">
        <v>114</v>
      </c>
      <c r="G40" s="48">
        <f>G42+G43+G44+G45+G46+G47+G48</f>
        <v>3679528.3699999996</v>
      </c>
      <c r="H40" s="57">
        <f t="shared" si="3"/>
        <v>4618634.41</v>
      </c>
    </row>
    <row r="41" spans="1:8" s="9" customFormat="1" ht="15" customHeight="1">
      <c r="A41" s="66" t="s">
        <v>115</v>
      </c>
      <c r="B41" s="81"/>
      <c r="C41" s="39">
        <f>C42+C43+C44+C45+C46+C47+C48</f>
        <v>1861000</v>
      </c>
      <c r="D41" s="60">
        <f>D42+D43+D44+D45+D46+D47+D48</f>
        <v>7177162.7800000003</v>
      </c>
      <c r="E41" s="61">
        <f>E42+E43+E44+E45+E46+E47+E48</f>
        <v>9038162.7800000012</v>
      </c>
      <c r="F41" s="60">
        <f>F42+F43+F44+F45+F46+F47+F48</f>
        <v>3679528.3699999996</v>
      </c>
      <c r="G41" s="62">
        <f>G42+G43+G44+G45+G46+G47+G48</f>
        <v>3679528.3699999996</v>
      </c>
      <c r="H41" s="63">
        <f t="shared" ref="H41" si="7">H42+H43+H44+H45+H46+H47+H48</f>
        <v>5358634.4099999992</v>
      </c>
    </row>
    <row r="42" spans="1:8" s="9" customFormat="1" ht="15" customHeight="1">
      <c r="A42" s="43"/>
      <c r="B42" s="40" t="s">
        <v>115</v>
      </c>
      <c r="C42" s="11">
        <v>999000</v>
      </c>
      <c r="D42" s="47" t="s">
        <v>116</v>
      </c>
      <c r="E42" s="48">
        <f>C42+D42</f>
        <v>872080.28</v>
      </c>
      <c r="F42" s="47" t="s">
        <v>117</v>
      </c>
      <c r="G42" s="48" t="s">
        <v>117</v>
      </c>
      <c r="H42" s="57">
        <f>+E42-F42</f>
        <v>368194.80000000005</v>
      </c>
    </row>
    <row r="43" spans="1:8" s="9" customFormat="1" ht="18.75" customHeight="1">
      <c r="A43" s="45"/>
      <c r="B43" s="23" t="s">
        <v>118</v>
      </c>
      <c r="C43" s="44" t="s">
        <v>283</v>
      </c>
      <c r="D43" s="51" t="s">
        <v>393</v>
      </c>
      <c r="E43" s="48">
        <f t="shared" ref="E43:E48" si="8">C43+D43</f>
        <v>249553.5</v>
      </c>
      <c r="F43" s="47" t="s">
        <v>120</v>
      </c>
      <c r="G43" s="48" t="s">
        <v>120</v>
      </c>
      <c r="H43" s="57">
        <f t="shared" si="3"/>
        <v>55418.299999999988</v>
      </c>
    </row>
    <row r="44" spans="1:8" s="9" customFormat="1" ht="15" customHeight="1">
      <c r="A44" s="45"/>
      <c r="B44" s="23" t="s">
        <v>121</v>
      </c>
      <c r="C44" s="44" t="s">
        <v>287</v>
      </c>
      <c r="D44" s="47">
        <v>5272000</v>
      </c>
      <c r="E44" s="48">
        <f t="shared" si="8"/>
        <v>5947000</v>
      </c>
      <c r="F44" s="47" t="s">
        <v>122</v>
      </c>
      <c r="G44" s="48" t="s">
        <v>122</v>
      </c>
      <c r="H44" s="57">
        <f t="shared" si="3"/>
        <v>4398213.5999999996</v>
      </c>
    </row>
    <row r="45" spans="1:8" s="9" customFormat="1" ht="15" customHeight="1">
      <c r="A45" s="45"/>
      <c r="B45" s="23" t="s">
        <v>123</v>
      </c>
      <c r="C45" s="11">
        <v>0</v>
      </c>
      <c r="D45" s="47" t="s">
        <v>33</v>
      </c>
      <c r="E45" s="48">
        <f t="shared" si="8"/>
        <v>0</v>
      </c>
      <c r="F45" s="47">
        <v>0</v>
      </c>
      <c r="G45" s="48">
        <v>0</v>
      </c>
      <c r="H45" s="57">
        <f t="shared" si="3"/>
        <v>0</v>
      </c>
    </row>
    <row r="46" spans="1:8" s="9" customFormat="1" ht="15" customHeight="1">
      <c r="A46" s="45"/>
      <c r="B46" s="23" t="s">
        <v>124</v>
      </c>
      <c r="C46" s="11">
        <v>36000</v>
      </c>
      <c r="D46" s="47" t="s">
        <v>125</v>
      </c>
      <c r="E46" s="48">
        <f t="shared" si="8"/>
        <v>1498029</v>
      </c>
      <c r="F46" s="47" t="s">
        <v>126</v>
      </c>
      <c r="G46" s="48" t="s">
        <v>126</v>
      </c>
      <c r="H46" s="57">
        <f t="shared" si="3"/>
        <v>220195.6100000001</v>
      </c>
    </row>
    <row r="47" spans="1:8" s="9" customFormat="1" ht="15" customHeight="1">
      <c r="A47" s="45"/>
      <c r="B47" s="23" t="s">
        <v>127</v>
      </c>
      <c r="C47" s="11">
        <v>0</v>
      </c>
      <c r="D47" s="47">
        <v>0</v>
      </c>
      <c r="E47" s="48">
        <f t="shared" si="8"/>
        <v>0</v>
      </c>
      <c r="F47" s="47">
        <v>0</v>
      </c>
      <c r="G47" s="48">
        <v>0</v>
      </c>
      <c r="H47" s="57">
        <f t="shared" si="3"/>
        <v>0</v>
      </c>
    </row>
    <row r="48" spans="1:8" s="9" customFormat="1" ht="15" customHeight="1">
      <c r="A48" s="45"/>
      <c r="B48" s="23" t="s">
        <v>128</v>
      </c>
      <c r="C48" s="11">
        <v>86000</v>
      </c>
      <c r="D48" s="47" t="s">
        <v>129</v>
      </c>
      <c r="E48" s="48">
        <f t="shared" si="8"/>
        <v>471500</v>
      </c>
      <c r="F48" s="47" t="s">
        <v>130</v>
      </c>
      <c r="G48" s="48" t="s">
        <v>130</v>
      </c>
      <c r="H48" s="57">
        <f t="shared" si="3"/>
        <v>316612.09999999998</v>
      </c>
    </row>
    <row r="49" spans="1:8" s="9" customFormat="1" ht="15" customHeight="1">
      <c r="A49" s="38" t="s">
        <v>131</v>
      </c>
      <c r="B49" s="39"/>
      <c r="C49" s="11">
        <f>SUM(C50:C51)</f>
        <v>0</v>
      </c>
      <c r="D49" s="47">
        <f>D50+D51</f>
        <v>50366229.840000004</v>
      </c>
      <c r="E49" s="48">
        <f>E50+E51</f>
        <v>50366229.840000004</v>
      </c>
      <c r="F49" s="47">
        <f>F50+F51</f>
        <v>50097493.860000007</v>
      </c>
      <c r="G49" s="48">
        <f>G50+G51</f>
        <v>41149233.840000004</v>
      </c>
      <c r="H49" s="57">
        <f t="shared" si="3"/>
        <v>268735.97999999672</v>
      </c>
    </row>
    <row r="50" spans="1:8" s="9" customFormat="1" ht="21" customHeight="1">
      <c r="A50" s="45"/>
      <c r="B50" s="23" t="s">
        <v>134</v>
      </c>
      <c r="C50" s="11">
        <v>0</v>
      </c>
      <c r="D50" s="47" t="s">
        <v>135</v>
      </c>
      <c r="E50" s="48">
        <f>C50+D50</f>
        <v>46473855.530000001</v>
      </c>
      <c r="F50" s="47" t="s">
        <v>136</v>
      </c>
      <c r="G50" s="48" t="s">
        <v>137</v>
      </c>
      <c r="H50" s="57">
        <f t="shared" si="3"/>
        <v>112188.43999999762</v>
      </c>
    </row>
    <row r="51" spans="1:8" s="9" customFormat="1" ht="15" customHeight="1">
      <c r="A51" s="45"/>
      <c r="B51" s="23" t="s">
        <v>138</v>
      </c>
      <c r="C51" s="11">
        <v>0</v>
      </c>
      <c r="D51" s="47" t="s">
        <v>139</v>
      </c>
      <c r="E51" s="48">
        <f>C51+D51</f>
        <v>3892374.31</v>
      </c>
      <c r="F51" s="47" t="s">
        <v>140</v>
      </c>
      <c r="G51" s="48" t="s">
        <v>141</v>
      </c>
      <c r="H51" s="57">
        <f t="shared" si="3"/>
        <v>156547.54000000004</v>
      </c>
    </row>
    <row r="52" spans="1:8" s="9" customFormat="1" ht="15" customHeight="1">
      <c r="A52" s="38" t="s">
        <v>142</v>
      </c>
      <c r="B52" s="39"/>
      <c r="C52" s="11">
        <f>SUM(C53)</f>
        <v>22653995.25</v>
      </c>
      <c r="D52" s="47">
        <f>D53</f>
        <v>0</v>
      </c>
      <c r="E52" s="48">
        <f>E53</f>
        <v>22653995.25</v>
      </c>
      <c r="F52" s="47">
        <f>F53</f>
        <v>0</v>
      </c>
      <c r="G52" s="48">
        <f>G53</f>
        <v>0</v>
      </c>
      <c r="H52" s="57">
        <f t="shared" si="3"/>
        <v>22653995.25</v>
      </c>
    </row>
    <row r="53" spans="1:8" s="9" customFormat="1" ht="15" customHeight="1">
      <c r="A53" s="45"/>
      <c r="B53" s="23" t="s">
        <v>144</v>
      </c>
      <c r="C53" s="11">
        <v>22653995.25</v>
      </c>
      <c r="D53" s="47">
        <v>0</v>
      </c>
      <c r="E53" s="48">
        <f>C53+D53</f>
        <v>22653995.25</v>
      </c>
      <c r="F53" s="47">
        <v>0</v>
      </c>
      <c r="G53" s="48">
        <v>0</v>
      </c>
      <c r="H53" s="57">
        <f t="shared" si="3"/>
        <v>22653995.25</v>
      </c>
    </row>
    <row r="54" spans="1:8" s="9" customFormat="1" ht="15" customHeight="1">
      <c r="A54" s="66" t="s">
        <v>145</v>
      </c>
      <c r="B54" s="81"/>
      <c r="C54" s="11">
        <f>C55+C56</f>
        <v>28482242.84</v>
      </c>
      <c r="D54" s="47">
        <f>D55+D56</f>
        <v>-22082402.359999999</v>
      </c>
      <c r="E54" s="48">
        <f>E55+E56</f>
        <v>6399840.4800000004</v>
      </c>
      <c r="F54" s="47">
        <f>F55+F56</f>
        <v>21328759.119999997</v>
      </c>
      <c r="G54" s="48">
        <f>G55+G56</f>
        <v>21328759.119999997</v>
      </c>
      <c r="H54" s="57">
        <f t="shared" si="3"/>
        <v>-14928918.639999997</v>
      </c>
    </row>
    <row r="55" spans="1:8" s="9" customFormat="1" ht="15" customHeight="1">
      <c r="A55" s="24"/>
      <c r="B55" s="23" t="s">
        <v>147</v>
      </c>
      <c r="C55" s="42">
        <v>11585146.460000001</v>
      </c>
      <c r="D55" s="47">
        <v>-22082402.359999999</v>
      </c>
      <c r="E55" s="48">
        <f>C55+D55</f>
        <v>-10497255.899999999</v>
      </c>
      <c r="F55" s="47" t="s">
        <v>148</v>
      </c>
      <c r="G55" s="48" t="s">
        <v>148</v>
      </c>
      <c r="H55" s="57">
        <f t="shared" si="3"/>
        <v>-19100041.659999996</v>
      </c>
    </row>
    <row r="56" spans="1:8" s="9" customFormat="1" ht="15" customHeight="1">
      <c r="A56" s="45"/>
      <c r="B56" s="23" t="s">
        <v>149</v>
      </c>
      <c r="C56" s="11">
        <v>16897096.379999999</v>
      </c>
      <c r="D56" s="47">
        <v>0</v>
      </c>
      <c r="E56" s="48">
        <f>C56+D56</f>
        <v>16897096.379999999</v>
      </c>
      <c r="F56" s="47" t="s">
        <v>150</v>
      </c>
      <c r="G56" s="48" t="s">
        <v>150</v>
      </c>
      <c r="H56" s="57">
        <f t="shared" si="3"/>
        <v>4171123.0199999996</v>
      </c>
    </row>
    <row r="57" spans="1:8" s="9" customFormat="1" ht="15" customHeight="1" thickBot="1">
      <c r="A57" s="79" t="s">
        <v>151</v>
      </c>
      <c r="B57" s="80"/>
      <c r="C57" s="46">
        <f>C54+C52+C49+C36+C41+C26+C16+C9</f>
        <v>517361272</v>
      </c>
      <c r="D57" s="49">
        <f>D54+D52+D49+D41+D36+D26+D16+D9</f>
        <v>63056017.510000005</v>
      </c>
      <c r="E57" s="50">
        <f>E54+E52+E49+E41+E36+E26+E16+E9</f>
        <v>580417289.50999999</v>
      </c>
      <c r="F57" s="49">
        <f>F9+F16+F26+F36+F41+F49+F52+F54</f>
        <v>408317743.91000009</v>
      </c>
      <c r="G57" s="50">
        <f>G54+G52+G49+G41+G36+G26+G16+G9</f>
        <v>396867073.44999999</v>
      </c>
      <c r="H57" s="59">
        <f t="shared" si="3"/>
        <v>172099545.5999999</v>
      </c>
    </row>
    <row r="58" spans="1:8" s="15" customFormat="1" ht="15" customHeight="1">
      <c r="A58" s="13"/>
      <c r="B58" s="10"/>
      <c r="C58" s="14"/>
      <c r="D58" s="34"/>
      <c r="E58" s="34"/>
      <c r="F58" s="14"/>
      <c r="G58" s="14"/>
      <c r="H58" s="14"/>
    </row>
    <row r="59" spans="1:8" s="15" customFormat="1" ht="15" customHeight="1">
      <c r="A59" s="16"/>
      <c r="B59" s="9"/>
      <c r="C59" s="14"/>
      <c r="D59" s="34"/>
      <c r="E59" s="34"/>
      <c r="F59" s="14"/>
      <c r="G59" s="14"/>
      <c r="H59" s="14"/>
    </row>
    <row r="60" spans="1:8" s="17" customFormat="1" ht="15" customHeight="1">
      <c r="A60" s="5"/>
      <c r="B60" s="4"/>
      <c r="C60" s="6"/>
      <c r="D60" s="33"/>
      <c r="E60" s="33"/>
      <c r="F60" s="6"/>
      <c r="G60" s="6"/>
      <c r="H60" s="6"/>
    </row>
    <row r="61" spans="1:8" ht="15" customHeight="1">
      <c r="A61" s="5"/>
      <c r="B61" s="4"/>
      <c r="C61" s="6"/>
      <c r="D61" s="33"/>
      <c r="E61" s="33"/>
      <c r="F61" s="6"/>
      <c r="G61" s="6"/>
      <c r="H61" s="6"/>
    </row>
    <row r="62" spans="1:8" ht="14.25">
      <c r="A62" s="5"/>
      <c r="B62" s="4"/>
      <c r="C62" s="6"/>
      <c r="D62" s="33"/>
      <c r="E62" s="33"/>
      <c r="F62" s="6"/>
      <c r="G62" s="6"/>
      <c r="H62" s="6"/>
    </row>
    <row r="63" spans="1:8" ht="14.25">
      <c r="A63" s="5"/>
      <c r="B63" s="4"/>
      <c r="C63" s="6"/>
      <c r="D63" s="33"/>
      <c r="E63" s="33"/>
      <c r="F63" s="6"/>
      <c r="G63" s="6"/>
      <c r="H63" s="6"/>
    </row>
  </sheetData>
  <mergeCells count="12">
    <mergeCell ref="A57:B57"/>
    <mergeCell ref="A54:B54"/>
    <mergeCell ref="A36:B36"/>
    <mergeCell ref="A40:B40"/>
    <mergeCell ref="A41:B41"/>
    <mergeCell ref="A26:B26"/>
    <mergeCell ref="A16:B16"/>
    <mergeCell ref="A2:H2"/>
    <mergeCell ref="A3:H3"/>
    <mergeCell ref="A4:H4"/>
    <mergeCell ref="A6:B8"/>
    <mergeCell ref="C6:H6"/>
  </mergeCells>
  <pageMargins left="0.59055118110236227" right="0" top="1.8897637795275593" bottom="1.3779527559055118" header="0.31496062992125984" footer="0.31496062992125984"/>
  <pageSetup fitToWidth="0" orientation="portrait" horizontalDpi="300" verticalDpi="300" r:id="rId1"/>
  <headerFooter>
    <oddHeader>&amp;C&amp;G</oddHead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3"/>
  <sheetViews>
    <sheetView topLeftCell="A73" workbookViewId="0">
      <selection activeCell="J120" sqref="J120"/>
    </sheetView>
  </sheetViews>
  <sheetFormatPr baseColWidth="10" defaultRowHeight="17.25" customHeight="1"/>
  <cols>
    <col min="1" max="1" width="1.625" style="20" customWidth="1"/>
    <col min="2" max="2" width="2.5" style="20" customWidth="1"/>
    <col min="3" max="3" width="10.125" style="20" customWidth="1"/>
    <col min="4" max="4" width="1.625" style="20" customWidth="1"/>
    <col min="5" max="5" width="18" style="20" customWidth="1"/>
    <col min="6" max="6" width="0.875" style="20" customWidth="1"/>
    <col min="7" max="7" width="12.875" style="20" customWidth="1"/>
    <col min="8" max="8" width="3.75" style="20" customWidth="1"/>
    <col min="9" max="9" width="1.25" style="20" customWidth="1"/>
    <col min="10" max="10" width="15.25" style="20" customWidth="1"/>
    <col min="11" max="11" width="22.375" style="20" customWidth="1"/>
    <col min="12" max="12" width="1.625" style="20" customWidth="1"/>
    <col min="13" max="13" width="1.25" style="20" customWidth="1"/>
    <col min="14" max="14" width="1.625" style="20" customWidth="1"/>
    <col min="15" max="15" width="27.75" style="20" customWidth="1"/>
    <col min="16" max="16" width="2.25" style="20" customWidth="1"/>
    <col min="17" max="17" width="1.875" style="20" customWidth="1"/>
    <col min="18" max="18" width="1.375" style="20" customWidth="1"/>
    <col min="19" max="19" width="8.625" style="20" customWidth="1"/>
    <col min="20" max="20" width="1.625" style="20" customWidth="1"/>
    <col min="21" max="21" width="5.75" style="20" customWidth="1"/>
    <col min="22" max="22" width="7.25" style="20" customWidth="1"/>
    <col min="23" max="23" width="3" style="20" customWidth="1"/>
    <col min="24" max="24" width="1" style="20" customWidth="1"/>
    <col min="25" max="25" width="1.625" style="20" customWidth="1"/>
    <col min="26" max="26" width="1.25" style="20" customWidth="1"/>
    <col min="27" max="27" width="1.5" style="20" customWidth="1"/>
    <col min="28" max="28" width="10.75" style="20" customWidth="1"/>
    <col min="29" max="29" width="0.875" style="20" customWidth="1"/>
    <col min="30" max="256" width="6.375" style="20" customWidth="1"/>
    <col min="257" max="257" width="1.625" style="20" customWidth="1"/>
    <col min="258" max="258" width="2.5" style="20" customWidth="1"/>
    <col min="259" max="259" width="10.125" style="20" customWidth="1"/>
    <col min="260" max="260" width="1.625" style="20" customWidth="1"/>
    <col min="261" max="261" width="11.875" style="20" customWidth="1"/>
    <col min="262" max="262" width="0.875" style="20" customWidth="1"/>
    <col min="263" max="263" width="12.875" style="20" customWidth="1"/>
    <col min="264" max="264" width="3.75" style="20" customWidth="1"/>
    <col min="265" max="265" width="1.25" style="20" customWidth="1"/>
    <col min="266" max="266" width="4.125" style="20" customWidth="1"/>
    <col min="267" max="267" width="10.375" style="20" customWidth="1"/>
    <col min="268" max="268" width="1.625" style="20" customWidth="1"/>
    <col min="269" max="269" width="1.25" style="20" customWidth="1"/>
    <col min="270" max="270" width="1.625" style="20" customWidth="1"/>
    <col min="271" max="271" width="10.875" style="20" customWidth="1"/>
    <col min="272" max="272" width="2.25" style="20" customWidth="1"/>
    <col min="273" max="273" width="1.875" style="20" customWidth="1"/>
    <col min="274" max="274" width="1.375" style="20" customWidth="1"/>
    <col min="275" max="275" width="12" style="20" customWidth="1"/>
    <col min="276" max="276" width="1.625" style="20" customWidth="1"/>
    <col min="277" max="277" width="1.75" style="20" customWidth="1"/>
    <col min="278" max="278" width="7.25" style="20" customWidth="1"/>
    <col min="279" max="279" width="3" style="20" customWidth="1"/>
    <col min="280" max="280" width="1" style="20" customWidth="1"/>
    <col min="281" max="281" width="1.625" style="20" customWidth="1"/>
    <col min="282" max="282" width="1.25" style="20" customWidth="1"/>
    <col min="283" max="283" width="1.5" style="20" customWidth="1"/>
    <col min="284" max="284" width="10.75" style="20" customWidth="1"/>
    <col min="285" max="285" width="0.875" style="20" customWidth="1"/>
    <col min="286" max="512" width="6.375" style="20" customWidth="1"/>
    <col min="513" max="513" width="1.625" style="20" customWidth="1"/>
    <col min="514" max="514" width="2.5" style="20" customWidth="1"/>
    <col min="515" max="515" width="10.125" style="20" customWidth="1"/>
    <col min="516" max="516" width="1.625" style="20" customWidth="1"/>
    <col min="517" max="517" width="11.875" style="20" customWidth="1"/>
    <col min="518" max="518" width="0.875" style="20" customWidth="1"/>
    <col min="519" max="519" width="12.875" style="20" customWidth="1"/>
    <col min="520" max="520" width="3.75" style="20" customWidth="1"/>
    <col min="521" max="521" width="1.25" style="20" customWidth="1"/>
    <col min="522" max="522" width="4.125" style="20" customWidth="1"/>
    <col min="523" max="523" width="10.375" style="20" customWidth="1"/>
    <col min="524" max="524" width="1.625" style="20" customWidth="1"/>
    <col min="525" max="525" width="1.25" style="20" customWidth="1"/>
    <col min="526" max="526" width="1.625" style="20" customWidth="1"/>
    <col min="527" max="527" width="10.875" style="20" customWidth="1"/>
    <col min="528" max="528" width="2.25" style="20" customWidth="1"/>
    <col min="529" max="529" width="1.875" style="20" customWidth="1"/>
    <col min="530" max="530" width="1.375" style="20" customWidth="1"/>
    <col min="531" max="531" width="12" style="20" customWidth="1"/>
    <col min="532" max="532" width="1.625" style="20" customWidth="1"/>
    <col min="533" max="533" width="1.75" style="20" customWidth="1"/>
    <col min="534" max="534" width="7.25" style="20" customWidth="1"/>
    <col min="535" max="535" width="3" style="20" customWidth="1"/>
    <col min="536" max="536" width="1" style="20" customWidth="1"/>
    <col min="537" max="537" width="1.625" style="20" customWidth="1"/>
    <col min="538" max="538" width="1.25" style="20" customWidth="1"/>
    <col min="539" max="539" width="1.5" style="20" customWidth="1"/>
    <col min="540" max="540" width="10.75" style="20" customWidth="1"/>
    <col min="541" max="541" width="0.875" style="20" customWidth="1"/>
    <col min="542" max="768" width="6.375" style="20" customWidth="1"/>
    <col min="769" max="769" width="1.625" style="20" customWidth="1"/>
    <col min="770" max="770" width="2.5" style="20" customWidth="1"/>
    <col min="771" max="771" width="10.125" style="20" customWidth="1"/>
    <col min="772" max="772" width="1.625" style="20" customWidth="1"/>
    <col min="773" max="773" width="11.875" style="20" customWidth="1"/>
    <col min="774" max="774" width="0.875" style="20" customWidth="1"/>
    <col min="775" max="775" width="12.875" style="20" customWidth="1"/>
    <col min="776" max="776" width="3.75" style="20" customWidth="1"/>
    <col min="777" max="777" width="1.25" style="20" customWidth="1"/>
    <col min="778" max="778" width="4.125" style="20" customWidth="1"/>
    <col min="779" max="779" width="10.375" style="20" customWidth="1"/>
    <col min="780" max="780" width="1.625" style="20" customWidth="1"/>
    <col min="781" max="781" width="1.25" style="20" customWidth="1"/>
    <col min="782" max="782" width="1.625" style="20" customWidth="1"/>
    <col min="783" max="783" width="10.875" style="20" customWidth="1"/>
    <col min="784" max="784" width="2.25" style="20" customWidth="1"/>
    <col min="785" max="785" width="1.875" style="20" customWidth="1"/>
    <col min="786" max="786" width="1.375" style="20" customWidth="1"/>
    <col min="787" max="787" width="12" style="20" customWidth="1"/>
    <col min="788" max="788" width="1.625" style="20" customWidth="1"/>
    <col min="789" max="789" width="1.75" style="20" customWidth="1"/>
    <col min="790" max="790" width="7.25" style="20" customWidth="1"/>
    <col min="791" max="791" width="3" style="20" customWidth="1"/>
    <col min="792" max="792" width="1" style="20" customWidth="1"/>
    <col min="793" max="793" width="1.625" style="20" customWidth="1"/>
    <col min="794" max="794" width="1.25" style="20" customWidth="1"/>
    <col min="795" max="795" width="1.5" style="20" customWidth="1"/>
    <col min="796" max="796" width="10.75" style="20" customWidth="1"/>
    <col min="797" max="797" width="0.875" style="20" customWidth="1"/>
    <col min="798" max="1024" width="6.375" style="20" customWidth="1"/>
    <col min="1025" max="1025" width="11" customWidth="1"/>
  </cols>
  <sheetData>
    <row r="1" spans="1:29" ht="4.5" customHeight="1"/>
    <row r="2" spans="1:29" ht="15" customHeight="1">
      <c r="E2" s="83" t="s">
        <v>152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ht="8.25" customHeight="1"/>
    <row r="4" spans="1:29" ht="15" customHeight="1"/>
    <row r="5" spans="1:29" ht="15" customHeight="1"/>
    <row r="6" spans="1:29" ht="15" customHeight="1"/>
    <row r="7" spans="1:29" ht="12" customHeight="1"/>
    <row r="8" spans="1:29" ht="73.5" customHeight="1">
      <c r="A8" s="84" t="s">
        <v>323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spans="1:29" ht="16.5" customHeight="1"/>
    <row r="10" spans="1:29" ht="1.5" customHeight="1"/>
    <row r="11" spans="1:29" ht="18" customHeight="1">
      <c r="H11" s="85" t="s">
        <v>154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9" ht="5.25" customHeight="1">
      <c r="A12" s="85" t="s">
        <v>155</v>
      </c>
      <c r="B12" s="85"/>
      <c r="C12" s="85"/>
      <c r="D12" s="85"/>
      <c r="E12" s="85"/>
      <c r="J12" s="85" t="s">
        <v>156</v>
      </c>
      <c r="K12" s="85"/>
      <c r="AA12" s="85" t="s">
        <v>10</v>
      </c>
      <c r="AB12" s="85"/>
    </row>
    <row r="13" spans="1:29" ht="5.25" customHeight="1">
      <c r="A13" s="85"/>
      <c r="B13" s="85"/>
      <c r="C13" s="85"/>
      <c r="D13" s="85"/>
      <c r="E13" s="85"/>
      <c r="G13" s="85" t="s">
        <v>5</v>
      </c>
      <c r="H13" s="85"/>
      <c r="J13" s="85"/>
      <c r="K13" s="85"/>
      <c r="O13" s="85" t="s">
        <v>7</v>
      </c>
      <c r="P13" s="85"/>
      <c r="S13" s="85" t="s">
        <v>8</v>
      </c>
      <c r="V13" s="85" t="s">
        <v>9</v>
      </c>
      <c r="W13" s="85"/>
      <c r="AA13" s="85"/>
      <c r="AB13" s="85"/>
    </row>
    <row r="14" spans="1:29" ht="7.5" customHeight="1">
      <c r="A14" s="85"/>
      <c r="B14" s="85"/>
      <c r="C14" s="85"/>
      <c r="D14" s="85"/>
      <c r="E14" s="85"/>
      <c r="G14" s="85"/>
      <c r="H14" s="85"/>
      <c r="J14" s="85"/>
      <c r="K14" s="85"/>
      <c r="O14" s="85"/>
      <c r="P14" s="85"/>
      <c r="S14" s="85"/>
      <c r="V14" s="85"/>
      <c r="W14" s="85"/>
      <c r="AA14" s="85"/>
      <c r="AB14" s="85"/>
    </row>
    <row r="15" spans="1:29" ht="6" customHeight="1">
      <c r="A15" s="85"/>
      <c r="B15" s="85"/>
      <c r="C15" s="85"/>
      <c r="D15" s="85"/>
      <c r="E15" s="85"/>
      <c r="G15" s="85"/>
      <c r="H15" s="85"/>
      <c r="J15" s="85"/>
      <c r="K15" s="85"/>
      <c r="O15" s="85"/>
      <c r="P15" s="85"/>
      <c r="S15" s="85"/>
      <c r="V15" s="85"/>
      <c r="W15" s="85"/>
    </row>
    <row r="16" spans="1:29" ht="6" customHeight="1">
      <c r="A16" s="85"/>
      <c r="B16" s="85"/>
      <c r="C16" s="85"/>
      <c r="D16" s="85"/>
      <c r="E16" s="85"/>
      <c r="J16" s="85"/>
      <c r="K16" s="85"/>
    </row>
    <row r="17" spans="1:1024" ht="3" customHeight="1">
      <c r="A17" s="85"/>
      <c r="B17" s="85"/>
      <c r="C17" s="85"/>
      <c r="D17" s="85"/>
      <c r="E17" s="85"/>
      <c r="G17" s="82" t="s">
        <v>11</v>
      </c>
      <c r="H17" s="82"/>
      <c r="J17" s="82" t="s">
        <v>12</v>
      </c>
      <c r="K17" s="82"/>
      <c r="O17" s="82" t="s">
        <v>157</v>
      </c>
      <c r="P17" s="82"/>
      <c r="S17" s="82" t="s">
        <v>14</v>
      </c>
      <c r="V17" s="82" t="s">
        <v>15</v>
      </c>
      <c r="W17" s="82"/>
      <c r="Z17" s="82" t="s">
        <v>158</v>
      </c>
      <c r="AA17" s="82"/>
      <c r="AB17" s="82"/>
    </row>
    <row r="18" spans="1:1024" ht="13.5" customHeight="1">
      <c r="G18" s="82"/>
      <c r="H18" s="82"/>
      <c r="J18" s="82"/>
      <c r="K18" s="82"/>
      <c r="O18" s="82"/>
      <c r="P18" s="82"/>
      <c r="S18" s="82"/>
      <c r="V18" s="82"/>
      <c r="W18" s="82"/>
      <c r="Z18" s="82"/>
      <c r="AA18" s="82"/>
      <c r="AB18" s="82"/>
    </row>
    <row r="19" spans="1:1024" ht="5.25" customHeight="1"/>
    <row r="20" spans="1:1024" s="31" customFormat="1" ht="13.5" customHeight="1">
      <c r="A20" s="86" t="s">
        <v>17</v>
      </c>
      <c r="B20" s="86"/>
      <c r="C20" s="86"/>
      <c r="D20" s="86"/>
      <c r="E20" s="86"/>
      <c r="F20" s="29"/>
      <c r="G20" s="87" t="s">
        <v>159</v>
      </c>
      <c r="H20" s="87"/>
      <c r="I20" s="29"/>
      <c r="J20" s="30" t="s">
        <v>324</v>
      </c>
      <c r="K20" s="30"/>
      <c r="L20" s="30"/>
      <c r="M20" s="29"/>
      <c r="N20" s="87" t="s">
        <v>325</v>
      </c>
      <c r="O20" s="87"/>
      <c r="P20" s="87"/>
      <c r="Q20" s="87"/>
      <c r="R20" s="29"/>
      <c r="S20" s="87" t="s">
        <v>326</v>
      </c>
      <c r="T20" s="87"/>
      <c r="U20" s="30" t="s">
        <v>327</v>
      </c>
      <c r="V20" s="30"/>
      <c r="W20" s="30"/>
      <c r="X20" s="29"/>
      <c r="Y20" s="87" t="s">
        <v>328</v>
      </c>
      <c r="Z20" s="87"/>
      <c r="AA20" s="87"/>
      <c r="AB20" s="87"/>
      <c r="AC20" s="87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</row>
    <row r="21" spans="1:1024" ht="3" customHeight="1"/>
    <row r="22" spans="1:1024" ht="13.5" customHeight="1">
      <c r="C22" s="88" t="s">
        <v>18</v>
      </c>
      <c r="D22" s="88"/>
      <c r="E22" s="88"/>
      <c r="G22" s="89" t="s">
        <v>165</v>
      </c>
      <c r="H22" s="89"/>
      <c r="J22" s="21" t="s">
        <v>329</v>
      </c>
      <c r="K22" s="21"/>
      <c r="L22" s="21"/>
      <c r="N22" s="89" t="s">
        <v>330</v>
      </c>
      <c r="O22" s="89"/>
      <c r="P22" s="89"/>
      <c r="Q22" s="89"/>
      <c r="S22" s="89" t="s">
        <v>331</v>
      </c>
      <c r="T22" s="89"/>
      <c r="U22" s="21" t="s">
        <v>332</v>
      </c>
      <c r="V22" s="21"/>
      <c r="W22" s="21"/>
      <c r="Y22" s="89" t="s">
        <v>333</v>
      </c>
      <c r="Z22" s="89"/>
      <c r="AA22" s="89"/>
      <c r="AB22" s="89"/>
      <c r="AC22" s="89"/>
    </row>
    <row r="23" spans="1:1024" ht="12" customHeight="1">
      <c r="C23" s="88"/>
      <c r="D23" s="88"/>
      <c r="E23" s="88"/>
    </row>
    <row r="24" spans="1:1024" ht="1.5" customHeight="1"/>
    <row r="25" spans="1:1024" ht="13.5" customHeight="1">
      <c r="C25" s="88" t="s">
        <v>21</v>
      </c>
      <c r="D25" s="88"/>
      <c r="E25" s="88"/>
      <c r="G25" s="89" t="s">
        <v>169</v>
      </c>
      <c r="H25" s="89"/>
      <c r="J25" s="21" t="s">
        <v>334</v>
      </c>
      <c r="K25" s="21"/>
      <c r="L25" s="21"/>
      <c r="N25" s="89" t="s">
        <v>335</v>
      </c>
      <c r="O25" s="89"/>
      <c r="P25" s="89"/>
      <c r="Q25" s="89"/>
      <c r="S25" s="89" t="s">
        <v>22</v>
      </c>
      <c r="T25" s="89"/>
      <c r="U25" s="21" t="s">
        <v>23</v>
      </c>
      <c r="V25" s="21"/>
      <c r="W25" s="21"/>
      <c r="Y25" s="89" t="s">
        <v>336</v>
      </c>
      <c r="Z25" s="89"/>
      <c r="AA25" s="89"/>
      <c r="AB25" s="89"/>
      <c r="AC25" s="89"/>
    </row>
    <row r="26" spans="1:1024" ht="12" customHeight="1">
      <c r="C26" s="88"/>
      <c r="D26" s="88"/>
      <c r="E26" s="88"/>
    </row>
    <row r="27" spans="1:1024" ht="1.5" customHeight="1"/>
    <row r="28" spans="1:1024" ht="13.5" customHeight="1">
      <c r="C28" s="88" t="s">
        <v>24</v>
      </c>
      <c r="D28" s="88"/>
      <c r="E28" s="88"/>
      <c r="G28" s="89" t="s">
        <v>173</v>
      </c>
      <c r="H28" s="89"/>
      <c r="J28" s="21" t="s">
        <v>337</v>
      </c>
      <c r="K28" s="21"/>
      <c r="L28" s="21"/>
      <c r="N28" s="89" t="s">
        <v>338</v>
      </c>
      <c r="O28" s="89"/>
      <c r="P28" s="89"/>
      <c r="Q28" s="89"/>
      <c r="S28" s="89" t="s">
        <v>339</v>
      </c>
      <c r="T28" s="89"/>
      <c r="U28" s="21" t="s">
        <v>340</v>
      </c>
      <c r="V28" s="21"/>
      <c r="W28" s="21"/>
      <c r="Y28" s="89" t="s">
        <v>341</v>
      </c>
      <c r="Z28" s="89"/>
      <c r="AA28" s="89"/>
      <c r="AB28" s="89"/>
      <c r="AC28" s="89"/>
    </row>
    <row r="29" spans="1:1024" ht="12" customHeight="1">
      <c r="C29" s="88"/>
      <c r="D29" s="88"/>
      <c r="E29" s="88"/>
    </row>
    <row r="30" spans="1:1024" ht="1.5" customHeight="1"/>
    <row r="31" spans="1:1024" ht="13.5" customHeight="1">
      <c r="C31" s="90" t="s">
        <v>27</v>
      </c>
      <c r="D31" s="90"/>
      <c r="E31" s="90"/>
      <c r="G31" s="89" t="s">
        <v>177</v>
      </c>
      <c r="H31" s="89"/>
      <c r="J31" s="21" t="s">
        <v>178</v>
      </c>
      <c r="K31" s="21"/>
      <c r="L31" s="21"/>
      <c r="N31" s="89" t="s">
        <v>179</v>
      </c>
      <c r="O31" s="89"/>
      <c r="P31" s="89"/>
      <c r="Q31" s="89"/>
      <c r="S31" s="89" t="s">
        <v>28</v>
      </c>
      <c r="T31" s="89"/>
      <c r="U31" s="21" t="s">
        <v>29</v>
      </c>
      <c r="V31" s="21"/>
      <c r="W31" s="21"/>
      <c r="Y31" s="89" t="s">
        <v>180</v>
      </c>
      <c r="Z31" s="89"/>
      <c r="AA31" s="89"/>
      <c r="AB31" s="89"/>
      <c r="AC31" s="89"/>
    </row>
    <row r="32" spans="1:1024" ht="3" customHeight="1"/>
    <row r="33" spans="1:1024" ht="13.5" customHeight="1">
      <c r="C33" s="88" t="s">
        <v>30</v>
      </c>
      <c r="D33" s="88"/>
      <c r="E33" s="88"/>
      <c r="G33" s="89" t="s">
        <v>181</v>
      </c>
      <c r="H33" s="89"/>
      <c r="J33" s="21" t="s">
        <v>182</v>
      </c>
      <c r="K33" s="21"/>
      <c r="L33" s="21"/>
      <c r="N33" s="89" t="s">
        <v>183</v>
      </c>
      <c r="O33" s="89"/>
      <c r="P33" s="89"/>
      <c r="Q33" s="89"/>
      <c r="S33" s="89" t="s">
        <v>342</v>
      </c>
      <c r="T33" s="89"/>
      <c r="U33" s="21" t="s">
        <v>342</v>
      </c>
      <c r="V33" s="21"/>
      <c r="W33" s="21"/>
      <c r="Y33" s="89" t="s">
        <v>343</v>
      </c>
      <c r="Z33" s="89"/>
      <c r="AA33" s="89"/>
      <c r="AB33" s="89"/>
      <c r="AC33" s="89"/>
    </row>
    <row r="34" spans="1:1024" ht="12" customHeight="1">
      <c r="C34" s="88"/>
      <c r="D34" s="88"/>
      <c r="E34" s="88"/>
    </row>
    <row r="35" spans="1:1024" ht="1.5" customHeight="1"/>
    <row r="36" spans="1:1024" ht="13.5" customHeight="1">
      <c r="C36" s="88" t="s">
        <v>185</v>
      </c>
      <c r="D36" s="88"/>
      <c r="E36" s="88"/>
      <c r="G36" s="89" t="s">
        <v>111</v>
      </c>
      <c r="H36" s="89"/>
      <c r="J36" s="21" t="s">
        <v>33</v>
      </c>
      <c r="K36" s="21"/>
      <c r="L36" s="21"/>
      <c r="N36" s="89" t="s">
        <v>111</v>
      </c>
      <c r="O36" s="89"/>
      <c r="P36" s="89"/>
      <c r="Q36" s="89"/>
      <c r="S36" s="89" t="s">
        <v>34</v>
      </c>
      <c r="T36" s="89"/>
      <c r="U36" s="21" t="s">
        <v>34</v>
      </c>
      <c r="V36" s="21"/>
      <c r="W36" s="21"/>
      <c r="Y36" s="89" t="s">
        <v>186</v>
      </c>
      <c r="Z36" s="89"/>
      <c r="AA36" s="89"/>
      <c r="AB36" s="89"/>
      <c r="AC36" s="89"/>
    </row>
    <row r="37" spans="1:1024" ht="7.5" customHeight="1">
      <c r="C37" s="88"/>
      <c r="D37" s="88"/>
      <c r="E37" s="88"/>
    </row>
    <row r="38" spans="1:1024" ht="4.5" customHeight="1">
      <c r="C38" s="88"/>
      <c r="D38" s="88"/>
      <c r="E38" s="88"/>
    </row>
    <row r="39" spans="1:1024" ht="11.25" customHeight="1"/>
    <row r="40" spans="1:1024" ht="5.25" customHeight="1"/>
    <row r="41" spans="1:1024" s="31" customFormat="1" ht="13.5" customHeight="1">
      <c r="A41" s="86" t="s">
        <v>35</v>
      </c>
      <c r="B41" s="86"/>
      <c r="C41" s="86"/>
      <c r="D41" s="86"/>
      <c r="E41" s="86"/>
      <c r="F41" s="29"/>
      <c r="G41" s="87" t="s">
        <v>187</v>
      </c>
      <c r="H41" s="87"/>
      <c r="I41" s="29"/>
      <c r="J41" s="30" t="s">
        <v>36</v>
      </c>
      <c r="K41" s="30"/>
      <c r="L41" s="30"/>
      <c r="M41" s="29"/>
      <c r="N41" s="87" t="s">
        <v>344</v>
      </c>
      <c r="O41" s="87"/>
      <c r="P41" s="87"/>
      <c r="Q41" s="87"/>
      <c r="R41" s="29"/>
      <c r="S41" s="87" t="s">
        <v>190</v>
      </c>
      <c r="T41" s="87"/>
      <c r="U41" s="30" t="s">
        <v>191</v>
      </c>
      <c r="V41" s="30"/>
      <c r="W41" s="30"/>
      <c r="X41" s="29"/>
      <c r="Y41" s="87" t="s">
        <v>345</v>
      </c>
      <c r="Z41" s="87"/>
      <c r="AA41" s="87"/>
      <c r="AB41" s="87"/>
      <c r="AC41" s="8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</row>
    <row r="42" spans="1:1024" ht="3" customHeight="1"/>
    <row r="43" spans="1:1024" ht="13.5" customHeight="1">
      <c r="C43" s="88" t="s">
        <v>37</v>
      </c>
      <c r="D43" s="88"/>
      <c r="E43" s="88"/>
      <c r="G43" s="89" t="s">
        <v>193</v>
      </c>
      <c r="H43" s="89"/>
      <c r="J43" s="21" t="s">
        <v>38</v>
      </c>
      <c r="K43" s="21"/>
      <c r="L43" s="21"/>
      <c r="N43" s="89" t="s">
        <v>346</v>
      </c>
      <c r="O43" s="89"/>
      <c r="P43" s="89"/>
      <c r="Q43" s="89"/>
      <c r="S43" s="89" t="s">
        <v>39</v>
      </c>
      <c r="T43" s="89"/>
      <c r="U43" s="21" t="s">
        <v>40</v>
      </c>
      <c r="V43" s="21"/>
      <c r="W43" s="21"/>
      <c r="Y43" s="89" t="s">
        <v>347</v>
      </c>
      <c r="Z43" s="89"/>
      <c r="AA43" s="89"/>
      <c r="AB43" s="89"/>
      <c r="AC43" s="89"/>
    </row>
    <row r="44" spans="1:1024" ht="7.5" customHeight="1">
      <c r="C44" s="88"/>
      <c r="D44" s="88"/>
      <c r="E44" s="88"/>
    </row>
    <row r="45" spans="1:1024" ht="16.5" customHeight="1">
      <c r="C45" s="88"/>
      <c r="D45" s="88"/>
      <c r="E45" s="88"/>
    </row>
    <row r="46" spans="1:1024" ht="1.5" customHeight="1"/>
    <row r="47" spans="1:1024" ht="13.5" customHeight="1">
      <c r="C47" s="90" t="s">
        <v>41</v>
      </c>
      <c r="D47" s="90"/>
      <c r="E47" s="90"/>
      <c r="G47" s="89" t="s">
        <v>197</v>
      </c>
      <c r="H47" s="89"/>
      <c r="J47" s="21" t="s">
        <v>42</v>
      </c>
      <c r="K47" s="21"/>
      <c r="L47" s="21"/>
      <c r="N47" s="89" t="s">
        <v>348</v>
      </c>
      <c r="O47" s="89"/>
      <c r="P47" s="89"/>
      <c r="Q47" s="89"/>
      <c r="S47" s="89" t="s">
        <v>43</v>
      </c>
      <c r="T47" s="89"/>
      <c r="U47" s="21" t="s">
        <v>44</v>
      </c>
      <c r="V47" s="21"/>
      <c r="W47" s="21"/>
      <c r="Y47" s="89" t="s">
        <v>349</v>
      </c>
      <c r="Z47" s="89"/>
      <c r="AA47" s="89"/>
      <c r="AB47" s="89"/>
      <c r="AC47" s="89"/>
    </row>
    <row r="48" spans="1:1024" ht="3" customHeight="1"/>
    <row r="49" spans="3:29" ht="13.5" customHeight="1">
      <c r="C49" s="88" t="s">
        <v>201</v>
      </c>
      <c r="D49" s="88"/>
      <c r="E49" s="88"/>
      <c r="G49" s="89" t="s">
        <v>33</v>
      </c>
      <c r="H49" s="89"/>
      <c r="J49" s="21" t="s">
        <v>46</v>
      </c>
      <c r="K49" s="21"/>
      <c r="L49" s="21"/>
      <c r="N49" s="89" t="s">
        <v>46</v>
      </c>
      <c r="O49" s="89"/>
      <c r="P49" s="89"/>
      <c r="Q49" s="89"/>
      <c r="S49" s="89" t="s">
        <v>47</v>
      </c>
      <c r="T49" s="89"/>
      <c r="U49" s="21" t="s">
        <v>47</v>
      </c>
      <c r="V49" s="21"/>
      <c r="W49" s="21"/>
      <c r="Y49" s="89" t="s">
        <v>202</v>
      </c>
      <c r="Z49" s="89"/>
      <c r="AA49" s="89"/>
      <c r="AB49" s="89"/>
      <c r="AC49" s="89"/>
    </row>
    <row r="50" spans="3:29" ht="12" customHeight="1">
      <c r="C50" s="88"/>
      <c r="D50" s="88"/>
      <c r="E50" s="88"/>
    </row>
    <row r="51" spans="3:29" ht="1.5" customHeight="1"/>
    <row r="52" spans="3:29" ht="13.5" customHeight="1">
      <c r="C52" s="88" t="s">
        <v>48</v>
      </c>
      <c r="D52" s="88"/>
      <c r="E52" s="88"/>
      <c r="G52" s="89" t="s">
        <v>203</v>
      </c>
      <c r="H52" s="89"/>
      <c r="J52" s="21" t="s">
        <v>49</v>
      </c>
      <c r="K52" s="21"/>
      <c r="L52" s="21"/>
      <c r="N52" s="89" t="s">
        <v>350</v>
      </c>
      <c r="O52" s="89"/>
      <c r="P52" s="89"/>
      <c r="Q52" s="89"/>
      <c r="S52" s="89" t="s">
        <v>50</v>
      </c>
      <c r="T52" s="89"/>
      <c r="U52" s="21" t="s">
        <v>51</v>
      </c>
      <c r="V52" s="21"/>
      <c r="W52" s="21"/>
      <c r="Y52" s="89" t="s">
        <v>351</v>
      </c>
      <c r="Z52" s="89"/>
      <c r="AA52" s="89"/>
      <c r="AB52" s="89"/>
      <c r="AC52" s="89"/>
    </row>
    <row r="53" spans="3:29" ht="12" customHeight="1">
      <c r="C53" s="88"/>
      <c r="D53" s="88"/>
      <c r="E53" s="88"/>
    </row>
    <row r="54" spans="3:29" ht="1.5" customHeight="1"/>
    <row r="55" spans="3:29" ht="13.5" customHeight="1">
      <c r="C55" s="88" t="s">
        <v>52</v>
      </c>
      <c r="D55" s="88"/>
      <c r="E55" s="88"/>
      <c r="G55" s="89" t="s">
        <v>207</v>
      </c>
      <c r="H55" s="89"/>
      <c r="J55" s="21" t="s">
        <v>33</v>
      </c>
      <c r="K55" s="21"/>
      <c r="L55" s="21"/>
      <c r="N55" s="89" t="s">
        <v>207</v>
      </c>
      <c r="O55" s="89"/>
      <c r="P55" s="89"/>
      <c r="Q55" s="89"/>
      <c r="S55" s="89" t="s">
        <v>53</v>
      </c>
      <c r="T55" s="89"/>
      <c r="U55" s="21" t="s">
        <v>53</v>
      </c>
      <c r="V55" s="21"/>
      <c r="W55" s="21"/>
      <c r="Y55" s="89" t="s">
        <v>208</v>
      </c>
      <c r="Z55" s="89"/>
      <c r="AA55" s="89"/>
      <c r="AB55" s="89"/>
      <c r="AC55" s="89"/>
    </row>
    <row r="56" spans="3:29" ht="12" customHeight="1">
      <c r="C56" s="88"/>
      <c r="D56" s="88"/>
      <c r="E56" s="88"/>
    </row>
    <row r="57" spans="3:29" ht="1.5" customHeight="1"/>
    <row r="58" spans="3:29" ht="13.5" customHeight="1">
      <c r="C58" s="88" t="s">
        <v>54</v>
      </c>
      <c r="D58" s="88"/>
      <c r="E58" s="88"/>
      <c r="G58" s="89" t="s">
        <v>209</v>
      </c>
      <c r="H58" s="89"/>
      <c r="J58" s="21" t="s">
        <v>55</v>
      </c>
      <c r="K58" s="21"/>
      <c r="L58" s="21"/>
      <c r="N58" s="89" t="s">
        <v>352</v>
      </c>
      <c r="O58" s="89"/>
      <c r="P58" s="89"/>
      <c r="Q58" s="89"/>
      <c r="S58" s="89" t="s">
        <v>56</v>
      </c>
      <c r="T58" s="89"/>
      <c r="U58" s="21" t="s">
        <v>57</v>
      </c>
      <c r="V58" s="21"/>
      <c r="W58" s="21"/>
      <c r="Y58" s="89" t="s">
        <v>353</v>
      </c>
      <c r="Z58" s="89"/>
      <c r="AA58" s="89"/>
      <c r="AB58" s="89"/>
      <c r="AC58" s="89"/>
    </row>
    <row r="59" spans="3:29" ht="12" customHeight="1">
      <c r="C59" s="88"/>
      <c r="D59" s="88"/>
      <c r="E59" s="88"/>
    </row>
    <row r="60" spans="3:29" ht="1.5" customHeight="1"/>
    <row r="61" spans="3:29" ht="13.5" customHeight="1">
      <c r="C61" s="88" t="s">
        <v>58</v>
      </c>
      <c r="D61" s="88"/>
      <c r="E61" s="88"/>
      <c r="G61" s="89" t="s">
        <v>213</v>
      </c>
      <c r="H61" s="89"/>
      <c r="J61" s="21" t="s">
        <v>59</v>
      </c>
      <c r="K61" s="21"/>
      <c r="L61" s="21"/>
      <c r="N61" s="89" t="s">
        <v>354</v>
      </c>
      <c r="O61" s="89"/>
      <c r="P61" s="89"/>
      <c r="Q61" s="89"/>
      <c r="S61" s="89" t="s">
        <v>60</v>
      </c>
      <c r="T61" s="89"/>
      <c r="U61" s="21" t="s">
        <v>60</v>
      </c>
      <c r="V61" s="21"/>
      <c r="W61" s="21"/>
      <c r="Y61" s="89" t="s">
        <v>355</v>
      </c>
      <c r="Z61" s="89"/>
      <c r="AA61" s="89"/>
      <c r="AB61" s="89"/>
      <c r="AC61" s="89"/>
    </row>
    <row r="62" spans="3:29" ht="9" customHeight="1">
      <c r="C62" s="88"/>
      <c r="D62" s="88"/>
      <c r="E62" s="88"/>
    </row>
    <row r="63" spans="3:29" ht="3" customHeight="1">
      <c r="C63" s="88"/>
      <c r="D63" s="88"/>
      <c r="E63" s="88"/>
    </row>
    <row r="64" spans="3:29" ht="13.5" customHeight="1">
      <c r="C64" s="88" t="s">
        <v>61</v>
      </c>
      <c r="D64" s="88"/>
      <c r="E64" s="88"/>
      <c r="G64" s="89" t="s">
        <v>33</v>
      </c>
      <c r="H64" s="89"/>
      <c r="J64" s="21" t="s">
        <v>62</v>
      </c>
      <c r="K64" s="21"/>
      <c r="L64" s="21"/>
      <c r="N64" s="89" t="s">
        <v>62</v>
      </c>
      <c r="O64" s="89"/>
      <c r="P64" s="89"/>
      <c r="Q64" s="89"/>
      <c r="S64" s="89" t="s">
        <v>63</v>
      </c>
      <c r="T64" s="89"/>
      <c r="U64" s="21" t="s">
        <v>63</v>
      </c>
      <c r="V64" s="21"/>
      <c r="W64" s="21"/>
      <c r="Y64" s="89" t="s">
        <v>217</v>
      </c>
      <c r="Z64" s="89"/>
      <c r="AA64" s="89"/>
      <c r="AB64" s="89"/>
      <c r="AC64" s="89"/>
    </row>
    <row r="65" spans="1:1024" ht="12" customHeight="1">
      <c r="C65" s="88"/>
      <c r="D65" s="88"/>
      <c r="E65" s="88"/>
    </row>
    <row r="66" spans="1:1024" ht="1.5" customHeight="1"/>
    <row r="67" spans="1:1024" ht="13.5" customHeight="1">
      <c r="C67" s="88" t="s">
        <v>64</v>
      </c>
      <c r="D67" s="88"/>
      <c r="E67" s="88"/>
      <c r="G67" s="89" t="s">
        <v>218</v>
      </c>
      <c r="H67" s="89"/>
      <c r="J67" s="21" t="s">
        <v>65</v>
      </c>
      <c r="K67" s="21"/>
      <c r="L67" s="21"/>
      <c r="N67" s="89" t="s">
        <v>356</v>
      </c>
      <c r="O67" s="89"/>
      <c r="P67" s="89"/>
      <c r="Q67" s="89"/>
      <c r="S67" s="89" t="s">
        <v>66</v>
      </c>
      <c r="T67" s="89"/>
      <c r="U67" s="21" t="s">
        <v>67</v>
      </c>
      <c r="V67" s="21"/>
      <c r="W67" s="21"/>
      <c r="Y67" s="89" t="s">
        <v>357</v>
      </c>
      <c r="Z67" s="89"/>
      <c r="AA67" s="89"/>
      <c r="AB67" s="89"/>
      <c r="AC67" s="89"/>
    </row>
    <row r="68" spans="1:1024" ht="7.5" customHeight="1">
      <c r="C68" s="88"/>
      <c r="D68" s="88"/>
      <c r="E68" s="88"/>
    </row>
    <row r="69" spans="1:1024" ht="4.5" customHeight="1">
      <c r="C69" s="88"/>
      <c r="D69" s="88"/>
      <c r="E69" s="88"/>
    </row>
    <row r="70" spans="1:1024" ht="11.25" customHeight="1"/>
    <row r="71" spans="1:1024" ht="5.25" customHeight="1"/>
    <row r="72" spans="1:1024" s="31" customFormat="1" ht="13.5" customHeight="1">
      <c r="A72" s="86" t="s">
        <v>68</v>
      </c>
      <c r="B72" s="86"/>
      <c r="C72" s="86"/>
      <c r="D72" s="86"/>
      <c r="E72" s="86"/>
      <c r="F72" s="29"/>
      <c r="G72" s="87" t="s">
        <v>222</v>
      </c>
      <c r="H72" s="87"/>
      <c r="I72" s="29"/>
      <c r="J72" s="30" t="s">
        <v>358</v>
      </c>
      <c r="K72" s="30"/>
      <c r="L72" s="30"/>
      <c r="M72" s="29"/>
      <c r="N72" s="87" t="s">
        <v>359</v>
      </c>
      <c r="O72" s="87"/>
      <c r="P72" s="87"/>
      <c r="Q72" s="87"/>
      <c r="R72" s="29"/>
      <c r="S72" s="87" t="s">
        <v>360</v>
      </c>
      <c r="T72" s="87"/>
      <c r="U72" s="30" t="s">
        <v>361</v>
      </c>
      <c r="V72" s="30"/>
      <c r="W72" s="30"/>
      <c r="X72" s="29"/>
      <c r="Y72" s="87" t="s">
        <v>362</v>
      </c>
      <c r="Z72" s="87"/>
      <c r="AA72" s="87"/>
      <c r="AB72" s="87"/>
      <c r="AC72" s="87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  <c r="TK72" s="29"/>
      <c r="TL72" s="29"/>
      <c r="TM72" s="29"/>
      <c r="TN72" s="29"/>
      <c r="TO72" s="29"/>
      <c r="TP72" s="29"/>
      <c r="TQ72" s="29"/>
      <c r="TR72" s="29"/>
      <c r="TS72" s="29"/>
      <c r="TT72" s="29"/>
      <c r="TU72" s="29"/>
      <c r="TV72" s="29"/>
      <c r="TW72" s="29"/>
      <c r="TX72" s="29"/>
      <c r="TY72" s="29"/>
      <c r="TZ72" s="29"/>
      <c r="UA72" s="29"/>
      <c r="UB72" s="29"/>
      <c r="UC72" s="29"/>
      <c r="UD72" s="29"/>
      <c r="UE72" s="29"/>
      <c r="UF72" s="29"/>
      <c r="UG72" s="29"/>
      <c r="UH72" s="29"/>
      <c r="UI72" s="29"/>
      <c r="UJ72" s="29"/>
      <c r="UK72" s="29"/>
      <c r="UL72" s="29"/>
      <c r="UM72" s="29"/>
      <c r="UN72" s="29"/>
      <c r="UO72" s="29"/>
      <c r="UP72" s="29"/>
      <c r="UQ72" s="29"/>
      <c r="UR72" s="29"/>
      <c r="US72" s="29"/>
      <c r="UT72" s="29"/>
      <c r="UU72" s="29"/>
      <c r="UV72" s="29"/>
      <c r="UW72" s="29"/>
      <c r="UX72" s="29"/>
      <c r="UY72" s="29"/>
      <c r="UZ72" s="29"/>
      <c r="VA72" s="29"/>
      <c r="VB72" s="29"/>
      <c r="VC72" s="29"/>
      <c r="VD72" s="29"/>
      <c r="VE72" s="29"/>
      <c r="VF72" s="29"/>
      <c r="VG72" s="29"/>
      <c r="VH72" s="29"/>
      <c r="VI72" s="29"/>
      <c r="VJ72" s="29"/>
      <c r="VK72" s="29"/>
      <c r="VL72" s="29"/>
      <c r="VM72" s="29"/>
      <c r="VN72" s="29"/>
      <c r="VO72" s="29"/>
      <c r="VP72" s="29"/>
      <c r="VQ72" s="29"/>
      <c r="VR72" s="29"/>
      <c r="VS72" s="29"/>
      <c r="VT72" s="29"/>
      <c r="VU72" s="29"/>
      <c r="VV72" s="29"/>
      <c r="VW72" s="29"/>
      <c r="VX72" s="29"/>
      <c r="VY72" s="29"/>
      <c r="VZ72" s="29"/>
      <c r="WA72" s="29"/>
      <c r="WB72" s="29"/>
      <c r="WC72" s="29"/>
      <c r="WD72" s="29"/>
      <c r="WE72" s="29"/>
      <c r="WF72" s="29"/>
      <c r="WG72" s="29"/>
      <c r="WH72" s="29"/>
      <c r="WI72" s="29"/>
      <c r="WJ72" s="29"/>
      <c r="WK72" s="29"/>
      <c r="WL72" s="29"/>
      <c r="WM72" s="29"/>
      <c r="WN72" s="29"/>
      <c r="WO72" s="29"/>
      <c r="WP72" s="29"/>
      <c r="WQ72" s="29"/>
      <c r="WR72" s="29"/>
      <c r="WS72" s="29"/>
      <c r="WT72" s="29"/>
      <c r="WU72" s="29"/>
      <c r="WV72" s="29"/>
      <c r="WW72" s="29"/>
      <c r="WX72" s="29"/>
      <c r="WY72" s="29"/>
      <c r="WZ72" s="29"/>
      <c r="XA72" s="29"/>
      <c r="XB72" s="29"/>
      <c r="XC72" s="29"/>
      <c r="XD72" s="29"/>
      <c r="XE72" s="29"/>
      <c r="XF72" s="29"/>
      <c r="XG72" s="29"/>
      <c r="XH72" s="29"/>
      <c r="XI72" s="29"/>
      <c r="XJ72" s="29"/>
      <c r="XK72" s="29"/>
      <c r="XL72" s="29"/>
      <c r="XM72" s="29"/>
      <c r="XN72" s="29"/>
      <c r="XO72" s="29"/>
      <c r="XP72" s="29"/>
      <c r="XQ72" s="29"/>
      <c r="XR72" s="29"/>
      <c r="XS72" s="29"/>
      <c r="XT72" s="29"/>
      <c r="XU72" s="29"/>
      <c r="XV72" s="29"/>
      <c r="XW72" s="29"/>
      <c r="XX72" s="29"/>
      <c r="XY72" s="29"/>
      <c r="XZ72" s="29"/>
      <c r="YA72" s="29"/>
      <c r="YB72" s="29"/>
      <c r="YC72" s="29"/>
      <c r="YD72" s="29"/>
      <c r="YE72" s="29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29"/>
      <c r="ZO72" s="29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29"/>
      <c r="AAG72" s="29"/>
      <c r="AAH72" s="29"/>
      <c r="AAI72" s="29"/>
      <c r="AAJ72" s="29"/>
      <c r="AAK72" s="29"/>
      <c r="AAL72" s="29"/>
      <c r="AAM72" s="29"/>
      <c r="AAN72" s="29"/>
      <c r="AAO72" s="29"/>
      <c r="AAP72" s="29"/>
      <c r="AAQ72" s="29"/>
      <c r="AAR72" s="29"/>
      <c r="AAS72" s="29"/>
      <c r="AAT72" s="29"/>
      <c r="AAU72" s="29"/>
      <c r="AAV72" s="29"/>
      <c r="AAW72" s="29"/>
      <c r="AAX72" s="29"/>
      <c r="AAY72" s="29"/>
      <c r="AAZ72" s="29"/>
      <c r="ABA72" s="29"/>
      <c r="ABB72" s="29"/>
      <c r="ABC72" s="29"/>
      <c r="ABD72" s="29"/>
      <c r="ABE72" s="29"/>
      <c r="ABF72" s="29"/>
      <c r="ABG72" s="29"/>
      <c r="ABH72" s="29"/>
      <c r="ABI72" s="29"/>
      <c r="ABJ72" s="29"/>
      <c r="ABK72" s="29"/>
      <c r="ABL72" s="29"/>
      <c r="ABM72" s="29"/>
      <c r="ABN72" s="29"/>
      <c r="ABO72" s="29"/>
      <c r="ABP72" s="29"/>
      <c r="ABQ72" s="29"/>
      <c r="ABR72" s="29"/>
      <c r="ABS72" s="29"/>
      <c r="ABT72" s="29"/>
      <c r="ABU72" s="29"/>
      <c r="ABV72" s="29"/>
      <c r="ABW72" s="29"/>
      <c r="ABX72" s="29"/>
      <c r="ABY72" s="29"/>
      <c r="ABZ72" s="29"/>
      <c r="ACA72" s="29"/>
      <c r="ACB72" s="29"/>
      <c r="ACC72" s="29"/>
      <c r="ACD72" s="29"/>
      <c r="ACE72" s="29"/>
      <c r="ACF72" s="29"/>
      <c r="ACG72" s="29"/>
      <c r="ACH72" s="29"/>
      <c r="ACI72" s="29"/>
      <c r="ACJ72" s="29"/>
      <c r="ACK72" s="29"/>
      <c r="ACL72" s="29"/>
      <c r="ACM72" s="29"/>
      <c r="ACN72" s="29"/>
      <c r="ACO72" s="29"/>
      <c r="ACP72" s="29"/>
      <c r="ACQ72" s="29"/>
      <c r="ACR72" s="29"/>
      <c r="ACS72" s="29"/>
      <c r="ACT72" s="29"/>
      <c r="ACU72" s="29"/>
      <c r="ACV72" s="29"/>
      <c r="ACW72" s="29"/>
      <c r="ACX72" s="29"/>
      <c r="ACY72" s="29"/>
      <c r="ACZ72" s="29"/>
      <c r="ADA72" s="29"/>
      <c r="ADB72" s="29"/>
      <c r="ADC72" s="29"/>
      <c r="ADD72" s="29"/>
      <c r="ADE72" s="29"/>
      <c r="ADF72" s="29"/>
      <c r="ADG72" s="29"/>
      <c r="ADH72" s="29"/>
      <c r="ADI72" s="29"/>
      <c r="ADJ72" s="29"/>
      <c r="ADK72" s="29"/>
      <c r="ADL72" s="29"/>
      <c r="ADM72" s="29"/>
      <c r="ADN72" s="29"/>
      <c r="ADO72" s="29"/>
      <c r="ADP72" s="29"/>
      <c r="ADQ72" s="29"/>
      <c r="ADR72" s="29"/>
      <c r="ADS72" s="29"/>
      <c r="ADT72" s="29"/>
      <c r="ADU72" s="29"/>
      <c r="ADV72" s="29"/>
      <c r="ADW72" s="29"/>
      <c r="ADX72" s="29"/>
      <c r="ADY72" s="29"/>
      <c r="ADZ72" s="29"/>
      <c r="AEA72" s="29"/>
      <c r="AEB72" s="29"/>
      <c r="AEC72" s="29"/>
      <c r="AED72" s="29"/>
      <c r="AEE72" s="29"/>
      <c r="AEF72" s="29"/>
      <c r="AEG72" s="29"/>
      <c r="AEH72" s="29"/>
      <c r="AEI72" s="29"/>
      <c r="AEJ72" s="29"/>
      <c r="AEK72" s="29"/>
      <c r="AEL72" s="29"/>
      <c r="AEM72" s="29"/>
      <c r="AEN72" s="29"/>
      <c r="AEO72" s="29"/>
      <c r="AEP72" s="29"/>
      <c r="AEQ72" s="29"/>
      <c r="AER72" s="29"/>
      <c r="AES72" s="29"/>
      <c r="AET72" s="29"/>
      <c r="AEU72" s="29"/>
      <c r="AEV72" s="29"/>
      <c r="AEW72" s="29"/>
      <c r="AEX72" s="29"/>
      <c r="AEY72" s="29"/>
      <c r="AEZ72" s="29"/>
      <c r="AFA72" s="29"/>
      <c r="AFB72" s="29"/>
      <c r="AFC72" s="29"/>
      <c r="AFD72" s="29"/>
      <c r="AFE72" s="29"/>
      <c r="AFF72" s="29"/>
      <c r="AFG72" s="29"/>
      <c r="AFH72" s="29"/>
      <c r="AFI72" s="29"/>
      <c r="AFJ72" s="29"/>
      <c r="AFK72" s="29"/>
      <c r="AFL72" s="29"/>
      <c r="AFM72" s="29"/>
      <c r="AFN72" s="29"/>
      <c r="AFO72" s="29"/>
      <c r="AFP72" s="29"/>
      <c r="AFQ72" s="29"/>
      <c r="AFR72" s="29"/>
      <c r="AFS72" s="29"/>
      <c r="AFT72" s="29"/>
      <c r="AFU72" s="29"/>
      <c r="AFV72" s="29"/>
      <c r="AFW72" s="29"/>
      <c r="AFX72" s="29"/>
      <c r="AFY72" s="29"/>
      <c r="AFZ72" s="29"/>
      <c r="AGA72" s="29"/>
      <c r="AGB72" s="29"/>
      <c r="AGC72" s="29"/>
      <c r="AGD72" s="29"/>
      <c r="AGE72" s="29"/>
      <c r="AGF72" s="29"/>
      <c r="AGG72" s="29"/>
      <c r="AGH72" s="29"/>
      <c r="AGI72" s="29"/>
      <c r="AGJ72" s="29"/>
      <c r="AGK72" s="29"/>
      <c r="AGL72" s="29"/>
      <c r="AGM72" s="29"/>
      <c r="AGN72" s="29"/>
      <c r="AGO72" s="29"/>
      <c r="AGP72" s="29"/>
      <c r="AGQ72" s="29"/>
      <c r="AGR72" s="29"/>
      <c r="AGS72" s="29"/>
      <c r="AGT72" s="29"/>
      <c r="AGU72" s="29"/>
      <c r="AGV72" s="29"/>
      <c r="AGW72" s="29"/>
      <c r="AGX72" s="29"/>
      <c r="AGY72" s="29"/>
      <c r="AGZ72" s="29"/>
      <c r="AHA72" s="29"/>
      <c r="AHB72" s="29"/>
      <c r="AHC72" s="29"/>
      <c r="AHD72" s="29"/>
      <c r="AHE72" s="29"/>
      <c r="AHF72" s="29"/>
      <c r="AHG72" s="29"/>
      <c r="AHH72" s="29"/>
      <c r="AHI72" s="29"/>
      <c r="AHJ72" s="29"/>
      <c r="AHK72" s="29"/>
      <c r="AHL72" s="29"/>
      <c r="AHM72" s="29"/>
      <c r="AHN72" s="29"/>
      <c r="AHO72" s="29"/>
      <c r="AHP72" s="29"/>
      <c r="AHQ72" s="29"/>
      <c r="AHR72" s="29"/>
      <c r="AHS72" s="29"/>
      <c r="AHT72" s="29"/>
      <c r="AHU72" s="29"/>
      <c r="AHV72" s="29"/>
      <c r="AHW72" s="29"/>
      <c r="AHX72" s="29"/>
      <c r="AHY72" s="29"/>
      <c r="AHZ72" s="29"/>
      <c r="AIA72" s="29"/>
      <c r="AIB72" s="29"/>
      <c r="AIC72" s="29"/>
      <c r="AID72" s="29"/>
      <c r="AIE72" s="29"/>
      <c r="AIF72" s="29"/>
      <c r="AIG72" s="29"/>
      <c r="AIH72" s="29"/>
      <c r="AII72" s="29"/>
      <c r="AIJ72" s="29"/>
      <c r="AIK72" s="29"/>
      <c r="AIL72" s="29"/>
      <c r="AIM72" s="29"/>
      <c r="AIN72" s="29"/>
      <c r="AIO72" s="29"/>
      <c r="AIP72" s="29"/>
      <c r="AIQ72" s="29"/>
      <c r="AIR72" s="29"/>
      <c r="AIS72" s="29"/>
      <c r="AIT72" s="29"/>
      <c r="AIU72" s="29"/>
      <c r="AIV72" s="29"/>
      <c r="AIW72" s="29"/>
      <c r="AIX72" s="29"/>
      <c r="AIY72" s="29"/>
      <c r="AIZ72" s="29"/>
      <c r="AJA72" s="29"/>
      <c r="AJB72" s="29"/>
      <c r="AJC72" s="29"/>
      <c r="AJD72" s="29"/>
      <c r="AJE72" s="29"/>
      <c r="AJF72" s="29"/>
      <c r="AJG72" s="29"/>
      <c r="AJH72" s="29"/>
      <c r="AJI72" s="29"/>
      <c r="AJJ72" s="29"/>
      <c r="AJK72" s="29"/>
      <c r="AJL72" s="29"/>
      <c r="AJM72" s="29"/>
      <c r="AJN72" s="29"/>
      <c r="AJO72" s="29"/>
      <c r="AJP72" s="29"/>
      <c r="AJQ72" s="29"/>
      <c r="AJR72" s="29"/>
      <c r="AJS72" s="29"/>
      <c r="AJT72" s="29"/>
      <c r="AJU72" s="29"/>
      <c r="AJV72" s="29"/>
      <c r="AJW72" s="29"/>
      <c r="AJX72" s="29"/>
      <c r="AJY72" s="29"/>
      <c r="AJZ72" s="29"/>
      <c r="AKA72" s="29"/>
      <c r="AKB72" s="29"/>
      <c r="AKC72" s="29"/>
      <c r="AKD72" s="29"/>
      <c r="AKE72" s="29"/>
      <c r="AKF72" s="29"/>
      <c r="AKG72" s="29"/>
      <c r="AKH72" s="29"/>
      <c r="AKI72" s="29"/>
      <c r="AKJ72" s="29"/>
      <c r="AKK72" s="29"/>
      <c r="AKL72" s="29"/>
      <c r="AKM72" s="29"/>
      <c r="AKN72" s="29"/>
      <c r="AKO72" s="29"/>
      <c r="AKP72" s="29"/>
      <c r="AKQ72" s="29"/>
      <c r="AKR72" s="29"/>
      <c r="AKS72" s="29"/>
      <c r="AKT72" s="29"/>
      <c r="AKU72" s="29"/>
      <c r="AKV72" s="29"/>
      <c r="AKW72" s="29"/>
      <c r="AKX72" s="29"/>
      <c r="AKY72" s="29"/>
      <c r="AKZ72" s="29"/>
      <c r="ALA72" s="29"/>
      <c r="ALB72" s="29"/>
      <c r="ALC72" s="29"/>
      <c r="ALD72" s="29"/>
      <c r="ALE72" s="29"/>
      <c r="ALF72" s="29"/>
      <c r="ALG72" s="29"/>
      <c r="ALH72" s="29"/>
      <c r="ALI72" s="29"/>
      <c r="ALJ72" s="29"/>
      <c r="ALK72" s="29"/>
      <c r="ALL72" s="29"/>
      <c r="ALM72" s="29"/>
      <c r="ALN72" s="29"/>
      <c r="ALO72" s="29"/>
      <c r="ALP72" s="29"/>
      <c r="ALQ72" s="29"/>
      <c r="ALR72" s="29"/>
      <c r="ALS72" s="29"/>
      <c r="ALT72" s="29"/>
      <c r="ALU72" s="29"/>
      <c r="ALV72" s="29"/>
      <c r="ALW72" s="29"/>
      <c r="ALX72" s="29"/>
      <c r="ALY72" s="29"/>
      <c r="ALZ72" s="29"/>
      <c r="AMA72" s="29"/>
      <c r="AMB72" s="29"/>
      <c r="AMC72" s="29"/>
      <c r="AMD72" s="29"/>
      <c r="AME72" s="29"/>
      <c r="AMF72" s="29"/>
      <c r="AMG72" s="29"/>
      <c r="AMH72" s="29"/>
      <c r="AMI72" s="29"/>
      <c r="AMJ72" s="29"/>
    </row>
    <row r="73" spans="1:1024" ht="3" customHeight="1"/>
    <row r="74" spans="1:1024" ht="13.5" customHeight="1">
      <c r="C74" s="90" t="s">
        <v>70</v>
      </c>
      <c r="D74" s="90"/>
      <c r="E74" s="90"/>
      <c r="G74" s="89" t="s">
        <v>227</v>
      </c>
      <c r="H74" s="89"/>
      <c r="J74" s="21" t="s">
        <v>71</v>
      </c>
      <c r="K74" s="21"/>
      <c r="L74" s="21"/>
      <c r="N74" s="89" t="s">
        <v>363</v>
      </c>
      <c r="O74" s="89"/>
      <c r="P74" s="89"/>
      <c r="Q74" s="89"/>
      <c r="S74" s="89" t="s">
        <v>72</v>
      </c>
      <c r="T74" s="89"/>
      <c r="U74" s="21" t="s">
        <v>73</v>
      </c>
      <c r="V74" s="21"/>
      <c r="W74" s="21"/>
      <c r="Y74" s="89" t="s">
        <v>364</v>
      </c>
      <c r="Z74" s="89"/>
      <c r="AA74" s="89"/>
      <c r="AB74" s="89"/>
      <c r="AC74" s="89"/>
    </row>
    <row r="75" spans="1:1024" ht="3" customHeight="1"/>
    <row r="76" spans="1:1024" ht="13.5" customHeight="1">
      <c r="C76" s="90" t="s">
        <v>74</v>
      </c>
      <c r="D76" s="90"/>
      <c r="E76" s="90"/>
      <c r="G76" s="89" t="s">
        <v>231</v>
      </c>
      <c r="H76" s="89"/>
      <c r="J76" s="21" t="s">
        <v>365</v>
      </c>
      <c r="K76" s="21"/>
      <c r="L76" s="21"/>
      <c r="N76" s="89" t="s">
        <v>366</v>
      </c>
      <c r="O76" s="89"/>
      <c r="P76" s="89"/>
      <c r="Q76" s="89"/>
      <c r="S76" s="89" t="s">
        <v>75</v>
      </c>
      <c r="T76" s="89"/>
      <c r="U76" s="21" t="s">
        <v>76</v>
      </c>
      <c r="V76" s="21"/>
      <c r="W76" s="21"/>
      <c r="Y76" s="89" t="s">
        <v>367</v>
      </c>
      <c r="Z76" s="89"/>
      <c r="AA76" s="89"/>
      <c r="AB76" s="89"/>
      <c r="AC76" s="89"/>
    </row>
    <row r="77" spans="1:1024" ht="3" customHeight="1"/>
    <row r="78" spans="1:1024" ht="13.5" customHeight="1">
      <c r="C78" s="88" t="s">
        <v>77</v>
      </c>
      <c r="D78" s="88"/>
      <c r="E78" s="88"/>
      <c r="G78" s="89" t="s">
        <v>235</v>
      </c>
      <c r="H78" s="89"/>
      <c r="J78" s="21" t="s">
        <v>78</v>
      </c>
      <c r="K78" s="21"/>
      <c r="L78" s="21"/>
      <c r="N78" s="89" t="s">
        <v>368</v>
      </c>
      <c r="O78" s="89"/>
      <c r="P78" s="89"/>
      <c r="Q78" s="89"/>
      <c r="S78" s="89" t="s">
        <v>79</v>
      </c>
      <c r="T78" s="89"/>
      <c r="U78" s="21" t="s">
        <v>80</v>
      </c>
      <c r="V78" s="21"/>
      <c r="W78" s="21"/>
      <c r="Y78" s="89" t="s">
        <v>369</v>
      </c>
      <c r="Z78" s="89"/>
      <c r="AA78" s="89"/>
      <c r="AB78" s="89"/>
      <c r="AC78" s="89"/>
    </row>
    <row r="79" spans="1:1024" ht="7.5" customHeight="1">
      <c r="C79" s="88"/>
      <c r="D79" s="88"/>
      <c r="E79" s="88"/>
    </row>
    <row r="80" spans="1:1024" ht="16.5" customHeight="1">
      <c r="C80" s="88"/>
      <c r="D80" s="88"/>
      <c r="E80" s="88"/>
    </row>
    <row r="81" spans="3:29" ht="1.5" customHeight="1"/>
    <row r="82" spans="3:29" ht="13.5" customHeight="1">
      <c r="C82" s="88" t="s">
        <v>81</v>
      </c>
      <c r="D82" s="88"/>
      <c r="E82" s="88"/>
      <c r="G82" s="89" t="s">
        <v>239</v>
      </c>
      <c r="H82" s="89"/>
      <c r="J82" s="21" t="s">
        <v>82</v>
      </c>
      <c r="K82" s="21"/>
      <c r="L82" s="21"/>
      <c r="N82" s="89" t="s">
        <v>370</v>
      </c>
      <c r="O82" s="89"/>
      <c r="P82" s="89"/>
      <c r="Q82" s="89"/>
      <c r="S82" s="89" t="s">
        <v>371</v>
      </c>
      <c r="T82" s="89"/>
      <c r="U82" s="21" t="s">
        <v>372</v>
      </c>
      <c r="V82" s="21"/>
      <c r="W82" s="21"/>
      <c r="Y82" s="89" t="s">
        <v>373</v>
      </c>
      <c r="Z82" s="89"/>
      <c r="AA82" s="89"/>
      <c r="AB82" s="89"/>
      <c r="AC82" s="89"/>
    </row>
    <row r="83" spans="3:29" ht="12" customHeight="1">
      <c r="C83" s="88"/>
      <c r="D83" s="88"/>
      <c r="E83" s="88"/>
    </row>
    <row r="84" spans="3:29" ht="1.5" customHeight="1"/>
    <row r="85" spans="3:29" ht="13.5" customHeight="1">
      <c r="C85" s="88" t="s">
        <v>244</v>
      </c>
      <c r="D85" s="88"/>
      <c r="E85" s="88"/>
      <c r="G85" s="89" t="s">
        <v>245</v>
      </c>
      <c r="H85" s="89"/>
      <c r="J85" s="21" t="s">
        <v>85</v>
      </c>
      <c r="K85" s="21"/>
      <c r="L85" s="21"/>
      <c r="N85" s="89" t="s">
        <v>374</v>
      </c>
      <c r="O85" s="89"/>
      <c r="P85" s="89"/>
      <c r="Q85" s="89"/>
      <c r="S85" s="89" t="s">
        <v>86</v>
      </c>
      <c r="T85" s="89"/>
      <c r="U85" s="21" t="s">
        <v>87</v>
      </c>
      <c r="V85" s="21"/>
      <c r="W85" s="21"/>
      <c r="Y85" s="89" t="s">
        <v>375</v>
      </c>
      <c r="Z85" s="89"/>
      <c r="AA85" s="89"/>
      <c r="AB85" s="89"/>
      <c r="AC85" s="89"/>
    </row>
    <row r="86" spans="3:29" ht="7.5" customHeight="1">
      <c r="C86" s="88"/>
      <c r="D86" s="88"/>
      <c r="E86" s="88"/>
    </row>
    <row r="87" spans="3:29" ht="16.5" customHeight="1">
      <c r="C87" s="88"/>
      <c r="D87" s="88"/>
      <c r="E87" s="88"/>
    </row>
    <row r="88" spans="3:29" ht="1.5" customHeight="1"/>
    <row r="89" spans="3:29" ht="13.5" customHeight="1">
      <c r="C89" s="88" t="s">
        <v>88</v>
      </c>
      <c r="D89" s="88"/>
      <c r="E89" s="88"/>
      <c r="G89" s="89" t="s">
        <v>249</v>
      </c>
      <c r="H89" s="89"/>
      <c r="J89" s="21" t="s">
        <v>89</v>
      </c>
      <c r="K89" s="21"/>
      <c r="L89" s="21"/>
      <c r="N89" s="89" t="s">
        <v>376</v>
      </c>
      <c r="O89" s="89"/>
      <c r="P89" s="89"/>
      <c r="Q89" s="89"/>
      <c r="S89" s="89" t="s">
        <v>90</v>
      </c>
      <c r="T89" s="89"/>
      <c r="U89" s="21" t="s">
        <v>90</v>
      </c>
      <c r="V89" s="21"/>
      <c r="W89" s="21"/>
      <c r="Y89" s="89" t="s">
        <v>377</v>
      </c>
      <c r="Z89" s="89"/>
      <c r="AA89" s="89"/>
      <c r="AB89" s="89"/>
      <c r="AC89" s="89"/>
    </row>
    <row r="90" spans="3:29" ht="12" customHeight="1">
      <c r="C90" s="88"/>
      <c r="D90" s="88"/>
      <c r="E90" s="88"/>
    </row>
    <row r="91" spans="3:29" ht="1.5" customHeight="1"/>
    <row r="92" spans="3:29" ht="13.5" customHeight="1">
      <c r="C92" s="90" t="s">
        <v>91</v>
      </c>
      <c r="D92" s="90"/>
      <c r="E92" s="90"/>
      <c r="G92" s="89" t="s">
        <v>253</v>
      </c>
      <c r="H92" s="89"/>
      <c r="J92" s="21" t="s">
        <v>92</v>
      </c>
      <c r="K92" s="21"/>
      <c r="L92" s="21"/>
      <c r="N92" s="89" t="s">
        <v>378</v>
      </c>
      <c r="O92" s="89"/>
      <c r="P92" s="89"/>
      <c r="Q92" s="89"/>
      <c r="S92" s="89" t="s">
        <v>93</v>
      </c>
      <c r="T92" s="89"/>
      <c r="U92" s="21" t="s">
        <v>94</v>
      </c>
      <c r="V92" s="21"/>
      <c r="W92" s="21"/>
      <c r="Y92" s="89" t="s">
        <v>379</v>
      </c>
      <c r="Z92" s="89"/>
      <c r="AA92" s="89"/>
      <c r="AB92" s="89"/>
      <c r="AC92" s="89"/>
    </row>
    <row r="93" spans="3:29" ht="3" customHeight="1"/>
    <row r="94" spans="3:29" ht="13.5" customHeight="1">
      <c r="C94" s="90" t="s">
        <v>95</v>
      </c>
      <c r="D94" s="90"/>
      <c r="E94" s="90"/>
      <c r="G94" s="89" t="s">
        <v>257</v>
      </c>
      <c r="H94" s="89"/>
      <c r="J94" s="21" t="s">
        <v>96</v>
      </c>
      <c r="K94" s="21"/>
      <c r="L94" s="21"/>
      <c r="N94" s="89" t="s">
        <v>380</v>
      </c>
      <c r="O94" s="89"/>
      <c r="P94" s="89"/>
      <c r="Q94" s="89"/>
      <c r="S94" s="89" t="s">
        <v>97</v>
      </c>
      <c r="T94" s="89"/>
      <c r="U94" s="21" t="s">
        <v>98</v>
      </c>
      <c r="V94" s="21"/>
      <c r="W94" s="21"/>
      <c r="Y94" s="89" t="s">
        <v>381</v>
      </c>
      <c r="Z94" s="89"/>
      <c r="AA94" s="89"/>
      <c r="AB94" s="89"/>
      <c r="AC94" s="89"/>
    </row>
    <row r="95" spans="3:29" ht="3" customHeight="1"/>
    <row r="96" spans="3:29" ht="11.25" customHeight="1">
      <c r="C96" s="90" t="s">
        <v>99</v>
      </c>
      <c r="D96" s="90"/>
      <c r="E96" s="90"/>
      <c r="G96" s="89" t="s">
        <v>261</v>
      </c>
      <c r="H96" s="89"/>
      <c r="J96" s="21" t="s">
        <v>100</v>
      </c>
      <c r="K96" s="21"/>
      <c r="L96" s="21"/>
      <c r="N96" s="89" t="s">
        <v>382</v>
      </c>
      <c r="O96" s="89"/>
      <c r="P96" s="89"/>
      <c r="Q96" s="89"/>
      <c r="S96" s="89" t="s">
        <v>383</v>
      </c>
      <c r="T96" s="89"/>
      <c r="U96" s="21" t="s">
        <v>383</v>
      </c>
      <c r="V96" s="21"/>
      <c r="W96" s="21"/>
      <c r="Y96" s="89" t="s">
        <v>384</v>
      </c>
      <c r="Z96" s="89"/>
      <c r="AA96" s="89"/>
      <c r="AB96" s="89"/>
      <c r="AC96" s="89"/>
    </row>
    <row r="97" spans="1:1024" ht="2.25" customHeight="1">
      <c r="C97" s="90"/>
      <c r="D97" s="90"/>
      <c r="E97" s="90"/>
      <c r="S97" s="89"/>
      <c r="T97" s="89"/>
    </row>
    <row r="98" spans="1:1024" ht="13.5" customHeight="1"/>
    <row r="99" spans="1:1024" ht="5.25" customHeight="1"/>
    <row r="100" spans="1:1024" s="31" customFormat="1" ht="13.5" customHeight="1">
      <c r="A100" s="91" t="s">
        <v>102</v>
      </c>
      <c r="B100" s="91"/>
      <c r="C100" s="91"/>
      <c r="D100" s="91"/>
      <c r="E100" s="91"/>
      <c r="F100" s="29"/>
      <c r="G100" s="87" t="s">
        <v>265</v>
      </c>
      <c r="H100" s="87"/>
      <c r="I100" s="29"/>
      <c r="J100" s="30" t="s">
        <v>103</v>
      </c>
      <c r="K100" s="30"/>
      <c r="L100" s="30"/>
      <c r="M100" s="29"/>
      <c r="N100" s="87" t="s">
        <v>385</v>
      </c>
      <c r="O100" s="87"/>
      <c r="P100" s="87"/>
      <c r="Q100" s="87"/>
      <c r="R100" s="29"/>
      <c r="S100" s="87" t="s">
        <v>104</v>
      </c>
      <c r="T100" s="87"/>
      <c r="U100" s="30" t="s">
        <v>268</v>
      </c>
      <c r="V100" s="30"/>
      <c r="W100" s="30"/>
      <c r="X100" s="29"/>
      <c r="Y100" s="87" t="s">
        <v>386</v>
      </c>
      <c r="Z100" s="87"/>
      <c r="AA100" s="87"/>
      <c r="AB100" s="87"/>
      <c r="AC100" s="87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  <c r="IV100" s="29"/>
      <c r="IW100" s="29"/>
      <c r="IX100" s="29"/>
      <c r="IY100" s="29"/>
      <c r="IZ100" s="29"/>
      <c r="JA100" s="29"/>
      <c r="JB100" s="29"/>
      <c r="JC100" s="29"/>
      <c r="JD100" s="29"/>
      <c r="JE100" s="29"/>
      <c r="JF100" s="29"/>
      <c r="JG100" s="29"/>
      <c r="JH100" s="29"/>
      <c r="JI100" s="29"/>
      <c r="JJ100" s="29"/>
      <c r="JK100" s="29"/>
      <c r="JL100" s="29"/>
      <c r="JM100" s="29"/>
      <c r="JN100" s="29"/>
      <c r="JO100" s="29"/>
      <c r="JP100" s="29"/>
      <c r="JQ100" s="29"/>
      <c r="JR100" s="29"/>
      <c r="JS100" s="29"/>
      <c r="JT100" s="29"/>
      <c r="JU100" s="29"/>
      <c r="JV100" s="29"/>
      <c r="JW100" s="29"/>
      <c r="JX100" s="29"/>
      <c r="JY100" s="29"/>
      <c r="JZ100" s="29"/>
      <c r="KA100" s="29"/>
      <c r="KB100" s="29"/>
      <c r="KC100" s="29"/>
      <c r="KD100" s="29"/>
      <c r="KE100" s="29"/>
      <c r="KF100" s="29"/>
      <c r="KG100" s="29"/>
      <c r="KH100" s="29"/>
      <c r="KI100" s="29"/>
      <c r="KJ100" s="29"/>
      <c r="KK100" s="29"/>
      <c r="KL100" s="29"/>
      <c r="KM100" s="29"/>
      <c r="KN100" s="29"/>
      <c r="KO100" s="29"/>
      <c r="KP100" s="29"/>
      <c r="KQ100" s="29"/>
      <c r="KR100" s="29"/>
      <c r="KS100" s="29"/>
      <c r="KT100" s="29"/>
      <c r="KU100" s="29"/>
      <c r="KV100" s="29"/>
      <c r="KW100" s="29"/>
      <c r="KX100" s="29"/>
      <c r="KY100" s="29"/>
      <c r="KZ100" s="29"/>
      <c r="LA100" s="29"/>
      <c r="LB100" s="29"/>
      <c r="LC100" s="29"/>
      <c r="LD100" s="29"/>
      <c r="LE100" s="29"/>
      <c r="LF100" s="29"/>
      <c r="LG100" s="29"/>
      <c r="LH100" s="29"/>
      <c r="LI100" s="29"/>
      <c r="LJ100" s="29"/>
      <c r="LK100" s="29"/>
      <c r="LL100" s="29"/>
      <c r="LM100" s="29"/>
      <c r="LN100" s="29"/>
      <c r="LO100" s="29"/>
      <c r="LP100" s="29"/>
      <c r="LQ100" s="29"/>
      <c r="LR100" s="29"/>
      <c r="LS100" s="29"/>
      <c r="LT100" s="29"/>
      <c r="LU100" s="29"/>
      <c r="LV100" s="29"/>
      <c r="LW100" s="29"/>
      <c r="LX100" s="29"/>
      <c r="LY100" s="29"/>
      <c r="LZ100" s="29"/>
      <c r="MA100" s="29"/>
      <c r="MB100" s="29"/>
      <c r="MC100" s="29"/>
      <c r="MD100" s="29"/>
      <c r="ME100" s="29"/>
      <c r="MF100" s="29"/>
      <c r="MG100" s="29"/>
      <c r="MH100" s="29"/>
      <c r="MI100" s="29"/>
      <c r="MJ100" s="29"/>
      <c r="MK100" s="29"/>
      <c r="ML100" s="29"/>
      <c r="MM100" s="29"/>
      <c r="MN100" s="29"/>
      <c r="MO100" s="29"/>
      <c r="MP100" s="29"/>
      <c r="MQ100" s="29"/>
      <c r="MR100" s="29"/>
      <c r="MS100" s="29"/>
      <c r="MT100" s="29"/>
      <c r="MU100" s="29"/>
      <c r="MV100" s="29"/>
      <c r="MW100" s="29"/>
      <c r="MX100" s="29"/>
      <c r="MY100" s="29"/>
      <c r="MZ100" s="29"/>
      <c r="NA100" s="29"/>
      <c r="NB100" s="29"/>
      <c r="NC100" s="29"/>
      <c r="ND100" s="29"/>
      <c r="NE100" s="29"/>
      <c r="NF100" s="29"/>
      <c r="NG100" s="29"/>
      <c r="NH100" s="29"/>
      <c r="NI100" s="29"/>
      <c r="NJ100" s="29"/>
      <c r="NK100" s="29"/>
      <c r="NL100" s="29"/>
      <c r="NM100" s="29"/>
      <c r="NN100" s="29"/>
      <c r="NO100" s="29"/>
      <c r="NP100" s="29"/>
      <c r="NQ100" s="29"/>
      <c r="NR100" s="29"/>
      <c r="NS100" s="29"/>
      <c r="NT100" s="29"/>
      <c r="NU100" s="29"/>
      <c r="NV100" s="29"/>
      <c r="NW100" s="29"/>
      <c r="NX100" s="29"/>
      <c r="NY100" s="29"/>
      <c r="NZ100" s="29"/>
      <c r="OA100" s="29"/>
      <c r="OB100" s="29"/>
      <c r="OC100" s="29"/>
      <c r="OD100" s="29"/>
      <c r="OE100" s="29"/>
      <c r="OF100" s="29"/>
      <c r="OG100" s="29"/>
      <c r="OH100" s="29"/>
      <c r="OI100" s="29"/>
      <c r="OJ100" s="29"/>
      <c r="OK100" s="29"/>
      <c r="OL100" s="29"/>
      <c r="OM100" s="29"/>
      <c r="ON100" s="29"/>
      <c r="OO100" s="29"/>
      <c r="OP100" s="29"/>
      <c r="OQ100" s="29"/>
      <c r="OR100" s="29"/>
      <c r="OS100" s="29"/>
      <c r="OT100" s="29"/>
      <c r="OU100" s="29"/>
      <c r="OV100" s="29"/>
      <c r="OW100" s="29"/>
      <c r="OX100" s="29"/>
      <c r="OY100" s="29"/>
      <c r="OZ100" s="29"/>
      <c r="PA100" s="29"/>
      <c r="PB100" s="29"/>
      <c r="PC100" s="29"/>
      <c r="PD100" s="29"/>
      <c r="PE100" s="29"/>
      <c r="PF100" s="29"/>
      <c r="PG100" s="29"/>
      <c r="PH100" s="29"/>
      <c r="PI100" s="29"/>
      <c r="PJ100" s="29"/>
      <c r="PK100" s="29"/>
      <c r="PL100" s="29"/>
      <c r="PM100" s="29"/>
      <c r="PN100" s="29"/>
      <c r="PO100" s="29"/>
      <c r="PP100" s="29"/>
      <c r="PQ100" s="29"/>
      <c r="PR100" s="29"/>
      <c r="PS100" s="29"/>
      <c r="PT100" s="29"/>
      <c r="PU100" s="29"/>
      <c r="PV100" s="29"/>
      <c r="PW100" s="29"/>
      <c r="PX100" s="29"/>
      <c r="PY100" s="29"/>
      <c r="PZ100" s="29"/>
      <c r="QA100" s="29"/>
      <c r="QB100" s="29"/>
      <c r="QC100" s="29"/>
      <c r="QD100" s="29"/>
      <c r="QE100" s="29"/>
      <c r="QF100" s="29"/>
      <c r="QG100" s="29"/>
      <c r="QH100" s="29"/>
      <c r="QI100" s="29"/>
      <c r="QJ100" s="29"/>
      <c r="QK100" s="29"/>
      <c r="QL100" s="29"/>
      <c r="QM100" s="29"/>
      <c r="QN100" s="29"/>
      <c r="QO100" s="29"/>
      <c r="QP100" s="29"/>
      <c r="QQ100" s="29"/>
      <c r="QR100" s="29"/>
      <c r="QS100" s="29"/>
      <c r="QT100" s="29"/>
      <c r="QU100" s="29"/>
      <c r="QV100" s="29"/>
      <c r="QW100" s="29"/>
      <c r="QX100" s="29"/>
      <c r="QY100" s="29"/>
      <c r="QZ100" s="29"/>
      <c r="RA100" s="29"/>
      <c r="RB100" s="29"/>
      <c r="RC100" s="29"/>
      <c r="RD100" s="29"/>
      <c r="RE100" s="29"/>
      <c r="RF100" s="29"/>
      <c r="RG100" s="29"/>
      <c r="RH100" s="29"/>
      <c r="RI100" s="29"/>
      <c r="RJ100" s="29"/>
      <c r="RK100" s="29"/>
      <c r="RL100" s="29"/>
      <c r="RM100" s="29"/>
      <c r="RN100" s="29"/>
      <c r="RO100" s="29"/>
      <c r="RP100" s="29"/>
      <c r="RQ100" s="29"/>
      <c r="RR100" s="29"/>
      <c r="RS100" s="29"/>
      <c r="RT100" s="29"/>
      <c r="RU100" s="29"/>
      <c r="RV100" s="29"/>
      <c r="RW100" s="29"/>
      <c r="RX100" s="29"/>
      <c r="RY100" s="29"/>
      <c r="RZ100" s="29"/>
      <c r="SA100" s="29"/>
      <c r="SB100" s="29"/>
      <c r="SC100" s="29"/>
      <c r="SD100" s="29"/>
      <c r="SE100" s="29"/>
      <c r="SF100" s="29"/>
      <c r="SG100" s="29"/>
      <c r="SH100" s="29"/>
      <c r="SI100" s="29"/>
      <c r="SJ100" s="29"/>
      <c r="SK100" s="29"/>
      <c r="SL100" s="29"/>
      <c r="SM100" s="29"/>
      <c r="SN100" s="29"/>
      <c r="SO100" s="29"/>
      <c r="SP100" s="29"/>
      <c r="SQ100" s="29"/>
      <c r="SR100" s="29"/>
      <c r="SS100" s="29"/>
      <c r="ST100" s="29"/>
      <c r="SU100" s="29"/>
      <c r="SV100" s="29"/>
      <c r="SW100" s="29"/>
      <c r="SX100" s="29"/>
      <c r="SY100" s="29"/>
      <c r="SZ100" s="29"/>
      <c r="TA100" s="29"/>
      <c r="TB100" s="29"/>
      <c r="TC100" s="29"/>
      <c r="TD100" s="29"/>
      <c r="TE100" s="29"/>
      <c r="TF100" s="29"/>
      <c r="TG100" s="29"/>
      <c r="TH100" s="29"/>
      <c r="TI100" s="29"/>
      <c r="TJ100" s="29"/>
      <c r="TK100" s="29"/>
      <c r="TL100" s="29"/>
      <c r="TM100" s="29"/>
      <c r="TN100" s="29"/>
      <c r="TO100" s="29"/>
      <c r="TP100" s="29"/>
      <c r="TQ100" s="29"/>
      <c r="TR100" s="29"/>
      <c r="TS100" s="29"/>
      <c r="TT100" s="29"/>
      <c r="TU100" s="29"/>
      <c r="TV100" s="29"/>
      <c r="TW100" s="29"/>
      <c r="TX100" s="29"/>
      <c r="TY100" s="29"/>
      <c r="TZ100" s="29"/>
      <c r="UA100" s="29"/>
      <c r="UB100" s="29"/>
      <c r="UC100" s="29"/>
      <c r="UD100" s="29"/>
      <c r="UE100" s="29"/>
      <c r="UF100" s="29"/>
      <c r="UG100" s="29"/>
      <c r="UH100" s="29"/>
      <c r="UI100" s="29"/>
      <c r="UJ100" s="29"/>
      <c r="UK100" s="29"/>
      <c r="UL100" s="29"/>
      <c r="UM100" s="29"/>
      <c r="UN100" s="29"/>
      <c r="UO100" s="29"/>
      <c r="UP100" s="29"/>
      <c r="UQ100" s="29"/>
      <c r="UR100" s="29"/>
      <c r="US100" s="29"/>
      <c r="UT100" s="29"/>
      <c r="UU100" s="29"/>
      <c r="UV100" s="29"/>
      <c r="UW100" s="29"/>
      <c r="UX100" s="29"/>
      <c r="UY100" s="29"/>
      <c r="UZ100" s="29"/>
      <c r="VA100" s="29"/>
      <c r="VB100" s="29"/>
      <c r="VC100" s="29"/>
      <c r="VD100" s="29"/>
      <c r="VE100" s="29"/>
      <c r="VF100" s="29"/>
      <c r="VG100" s="29"/>
      <c r="VH100" s="29"/>
      <c r="VI100" s="29"/>
      <c r="VJ100" s="29"/>
      <c r="VK100" s="29"/>
      <c r="VL100" s="29"/>
      <c r="VM100" s="29"/>
      <c r="VN100" s="29"/>
      <c r="VO100" s="29"/>
      <c r="VP100" s="29"/>
      <c r="VQ100" s="29"/>
      <c r="VR100" s="29"/>
      <c r="VS100" s="29"/>
      <c r="VT100" s="29"/>
      <c r="VU100" s="29"/>
      <c r="VV100" s="29"/>
      <c r="VW100" s="29"/>
      <c r="VX100" s="29"/>
      <c r="VY100" s="29"/>
      <c r="VZ100" s="29"/>
      <c r="WA100" s="29"/>
      <c r="WB100" s="29"/>
      <c r="WC100" s="29"/>
      <c r="WD100" s="29"/>
      <c r="WE100" s="29"/>
      <c r="WF100" s="29"/>
      <c r="WG100" s="29"/>
      <c r="WH100" s="29"/>
      <c r="WI100" s="29"/>
      <c r="WJ100" s="29"/>
      <c r="WK100" s="29"/>
      <c r="WL100" s="29"/>
      <c r="WM100" s="29"/>
      <c r="WN100" s="29"/>
      <c r="WO100" s="29"/>
      <c r="WP100" s="29"/>
      <c r="WQ100" s="29"/>
      <c r="WR100" s="29"/>
      <c r="WS100" s="29"/>
      <c r="WT100" s="29"/>
      <c r="WU100" s="29"/>
      <c r="WV100" s="29"/>
      <c r="WW100" s="29"/>
      <c r="WX100" s="29"/>
      <c r="WY100" s="29"/>
      <c r="WZ100" s="29"/>
      <c r="XA100" s="29"/>
      <c r="XB100" s="29"/>
      <c r="XC100" s="29"/>
      <c r="XD100" s="29"/>
      <c r="XE100" s="29"/>
      <c r="XF100" s="29"/>
      <c r="XG100" s="29"/>
      <c r="XH100" s="29"/>
      <c r="XI100" s="29"/>
      <c r="XJ100" s="29"/>
      <c r="XK100" s="29"/>
      <c r="XL100" s="29"/>
      <c r="XM100" s="29"/>
      <c r="XN100" s="29"/>
      <c r="XO100" s="29"/>
      <c r="XP100" s="29"/>
      <c r="XQ100" s="29"/>
      <c r="XR100" s="29"/>
      <c r="XS100" s="29"/>
      <c r="XT100" s="29"/>
      <c r="XU100" s="29"/>
      <c r="XV100" s="29"/>
      <c r="XW100" s="29"/>
      <c r="XX100" s="29"/>
      <c r="XY100" s="29"/>
      <c r="XZ100" s="29"/>
      <c r="YA100" s="29"/>
      <c r="YB100" s="29"/>
      <c r="YC100" s="29"/>
      <c r="YD100" s="29"/>
      <c r="YE100" s="29"/>
      <c r="YF100" s="29"/>
      <c r="YG100" s="29"/>
      <c r="YH100" s="29"/>
      <c r="YI100" s="29"/>
      <c r="YJ100" s="29"/>
      <c r="YK100" s="29"/>
      <c r="YL100" s="29"/>
      <c r="YM100" s="29"/>
      <c r="YN100" s="29"/>
      <c r="YO100" s="29"/>
      <c r="YP100" s="29"/>
      <c r="YQ100" s="29"/>
      <c r="YR100" s="29"/>
      <c r="YS100" s="29"/>
      <c r="YT100" s="29"/>
      <c r="YU100" s="29"/>
      <c r="YV100" s="29"/>
      <c r="YW100" s="29"/>
      <c r="YX100" s="29"/>
      <c r="YY100" s="29"/>
      <c r="YZ100" s="29"/>
      <c r="ZA100" s="29"/>
      <c r="ZB100" s="29"/>
      <c r="ZC100" s="29"/>
      <c r="ZD100" s="29"/>
      <c r="ZE100" s="29"/>
      <c r="ZF100" s="29"/>
      <c r="ZG100" s="29"/>
      <c r="ZH100" s="29"/>
      <c r="ZI100" s="29"/>
      <c r="ZJ100" s="29"/>
      <c r="ZK100" s="29"/>
      <c r="ZL100" s="29"/>
      <c r="ZM100" s="29"/>
      <c r="ZN100" s="29"/>
      <c r="ZO100" s="29"/>
      <c r="ZP100" s="29"/>
      <c r="ZQ100" s="29"/>
      <c r="ZR100" s="29"/>
      <c r="ZS100" s="29"/>
      <c r="ZT100" s="29"/>
      <c r="ZU100" s="29"/>
      <c r="ZV100" s="29"/>
      <c r="ZW100" s="29"/>
      <c r="ZX100" s="29"/>
      <c r="ZY100" s="29"/>
      <c r="ZZ100" s="29"/>
      <c r="AAA100" s="29"/>
      <c r="AAB100" s="29"/>
      <c r="AAC100" s="29"/>
      <c r="AAD100" s="29"/>
      <c r="AAE100" s="29"/>
      <c r="AAF100" s="29"/>
      <c r="AAG100" s="29"/>
      <c r="AAH100" s="29"/>
      <c r="AAI100" s="29"/>
      <c r="AAJ100" s="29"/>
      <c r="AAK100" s="29"/>
      <c r="AAL100" s="29"/>
      <c r="AAM100" s="29"/>
      <c r="AAN100" s="29"/>
      <c r="AAO100" s="29"/>
      <c r="AAP100" s="29"/>
      <c r="AAQ100" s="29"/>
      <c r="AAR100" s="29"/>
      <c r="AAS100" s="29"/>
      <c r="AAT100" s="29"/>
      <c r="AAU100" s="29"/>
      <c r="AAV100" s="29"/>
      <c r="AAW100" s="29"/>
      <c r="AAX100" s="29"/>
      <c r="AAY100" s="29"/>
      <c r="AAZ100" s="29"/>
      <c r="ABA100" s="29"/>
      <c r="ABB100" s="29"/>
      <c r="ABC100" s="29"/>
      <c r="ABD100" s="29"/>
      <c r="ABE100" s="29"/>
      <c r="ABF100" s="29"/>
      <c r="ABG100" s="29"/>
      <c r="ABH100" s="29"/>
      <c r="ABI100" s="29"/>
      <c r="ABJ100" s="29"/>
      <c r="ABK100" s="29"/>
      <c r="ABL100" s="29"/>
      <c r="ABM100" s="29"/>
      <c r="ABN100" s="29"/>
      <c r="ABO100" s="29"/>
      <c r="ABP100" s="29"/>
      <c r="ABQ100" s="29"/>
      <c r="ABR100" s="29"/>
      <c r="ABS100" s="29"/>
      <c r="ABT100" s="29"/>
      <c r="ABU100" s="29"/>
      <c r="ABV100" s="29"/>
      <c r="ABW100" s="29"/>
      <c r="ABX100" s="29"/>
      <c r="ABY100" s="29"/>
      <c r="ABZ100" s="29"/>
      <c r="ACA100" s="29"/>
      <c r="ACB100" s="29"/>
      <c r="ACC100" s="29"/>
      <c r="ACD100" s="29"/>
      <c r="ACE100" s="29"/>
      <c r="ACF100" s="29"/>
      <c r="ACG100" s="29"/>
      <c r="ACH100" s="29"/>
      <c r="ACI100" s="29"/>
      <c r="ACJ100" s="29"/>
      <c r="ACK100" s="29"/>
      <c r="ACL100" s="29"/>
      <c r="ACM100" s="29"/>
      <c r="ACN100" s="29"/>
      <c r="ACO100" s="29"/>
      <c r="ACP100" s="29"/>
      <c r="ACQ100" s="29"/>
      <c r="ACR100" s="29"/>
      <c r="ACS100" s="29"/>
      <c r="ACT100" s="29"/>
      <c r="ACU100" s="29"/>
      <c r="ACV100" s="29"/>
      <c r="ACW100" s="29"/>
      <c r="ACX100" s="29"/>
      <c r="ACY100" s="29"/>
      <c r="ACZ100" s="29"/>
      <c r="ADA100" s="29"/>
      <c r="ADB100" s="29"/>
      <c r="ADC100" s="29"/>
      <c r="ADD100" s="29"/>
      <c r="ADE100" s="29"/>
      <c r="ADF100" s="29"/>
      <c r="ADG100" s="29"/>
      <c r="ADH100" s="29"/>
      <c r="ADI100" s="29"/>
      <c r="ADJ100" s="29"/>
      <c r="ADK100" s="29"/>
      <c r="ADL100" s="29"/>
      <c r="ADM100" s="29"/>
      <c r="ADN100" s="29"/>
      <c r="ADO100" s="29"/>
      <c r="ADP100" s="29"/>
      <c r="ADQ100" s="29"/>
      <c r="ADR100" s="29"/>
      <c r="ADS100" s="29"/>
      <c r="ADT100" s="29"/>
      <c r="ADU100" s="29"/>
      <c r="ADV100" s="29"/>
      <c r="ADW100" s="29"/>
      <c r="ADX100" s="29"/>
      <c r="ADY100" s="29"/>
      <c r="ADZ100" s="29"/>
      <c r="AEA100" s="29"/>
      <c r="AEB100" s="29"/>
      <c r="AEC100" s="29"/>
      <c r="AED100" s="29"/>
      <c r="AEE100" s="29"/>
      <c r="AEF100" s="29"/>
      <c r="AEG100" s="29"/>
      <c r="AEH100" s="29"/>
      <c r="AEI100" s="29"/>
      <c r="AEJ100" s="29"/>
      <c r="AEK100" s="29"/>
      <c r="AEL100" s="29"/>
      <c r="AEM100" s="29"/>
      <c r="AEN100" s="29"/>
      <c r="AEO100" s="29"/>
      <c r="AEP100" s="29"/>
      <c r="AEQ100" s="29"/>
      <c r="AER100" s="29"/>
      <c r="AES100" s="29"/>
      <c r="AET100" s="29"/>
      <c r="AEU100" s="29"/>
      <c r="AEV100" s="29"/>
      <c r="AEW100" s="29"/>
      <c r="AEX100" s="29"/>
      <c r="AEY100" s="29"/>
      <c r="AEZ100" s="29"/>
      <c r="AFA100" s="29"/>
      <c r="AFB100" s="29"/>
      <c r="AFC100" s="29"/>
      <c r="AFD100" s="29"/>
      <c r="AFE100" s="29"/>
      <c r="AFF100" s="29"/>
      <c r="AFG100" s="29"/>
      <c r="AFH100" s="29"/>
      <c r="AFI100" s="29"/>
      <c r="AFJ100" s="29"/>
      <c r="AFK100" s="29"/>
      <c r="AFL100" s="29"/>
      <c r="AFM100" s="29"/>
      <c r="AFN100" s="29"/>
      <c r="AFO100" s="29"/>
      <c r="AFP100" s="29"/>
      <c r="AFQ100" s="29"/>
      <c r="AFR100" s="29"/>
      <c r="AFS100" s="29"/>
      <c r="AFT100" s="29"/>
      <c r="AFU100" s="29"/>
      <c r="AFV100" s="29"/>
      <c r="AFW100" s="29"/>
      <c r="AFX100" s="29"/>
      <c r="AFY100" s="29"/>
      <c r="AFZ100" s="29"/>
      <c r="AGA100" s="29"/>
      <c r="AGB100" s="29"/>
      <c r="AGC100" s="29"/>
      <c r="AGD100" s="29"/>
      <c r="AGE100" s="29"/>
      <c r="AGF100" s="29"/>
      <c r="AGG100" s="29"/>
      <c r="AGH100" s="29"/>
      <c r="AGI100" s="29"/>
      <c r="AGJ100" s="29"/>
      <c r="AGK100" s="29"/>
      <c r="AGL100" s="29"/>
      <c r="AGM100" s="29"/>
      <c r="AGN100" s="29"/>
      <c r="AGO100" s="29"/>
      <c r="AGP100" s="29"/>
      <c r="AGQ100" s="29"/>
      <c r="AGR100" s="29"/>
      <c r="AGS100" s="29"/>
      <c r="AGT100" s="29"/>
      <c r="AGU100" s="29"/>
      <c r="AGV100" s="29"/>
      <c r="AGW100" s="29"/>
      <c r="AGX100" s="29"/>
      <c r="AGY100" s="29"/>
      <c r="AGZ100" s="29"/>
      <c r="AHA100" s="29"/>
      <c r="AHB100" s="29"/>
      <c r="AHC100" s="29"/>
      <c r="AHD100" s="29"/>
      <c r="AHE100" s="29"/>
      <c r="AHF100" s="29"/>
      <c r="AHG100" s="29"/>
      <c r="AHH100" s="29"/>
      <c r="AHI100" s="29"/>
      <c r="AHJ100" s="29"/>
      <c r="AHK100" s="29"/>
      <c r="AHL100" s="29"/>
      <c r="AHM100" s="29"/>
      <c r="AHN100" s="29"/>
      <c r="AHO100" s="29"/>
      <c r="AHP100" s="29"/>
      <c r="AHQ100" s="29"/>
      <c r="AHR100" s="29"/>
      <c r="AHS100" s="29"/>
      <c r="AHT100" s="29"/>
      <c r="AHU100" s="29"/>
      <c r="AHV100" s="29"/>
      <c r="AHW100" s="29"/>
      <c r="AHX100" s="29"/>
      <c r="AHY100" s="29"/>
      <c r="AHZ100" s="29"/>
      <c r="AIA100" s="29"/>
      <c r="AIB100" s="29"/>
      <c r="AIC100" s="29"/>
      <c r="AID100" s="29"/>
      <c r="AIE100" s="29"/>
      <c r="AIF100" s="29"/>
      <c r="AIG100" s="29"/>
      <c r="AIH100" s="29"/>
      <c r="AII100" s="29"/>
      <c r="AIJ100" s="29"/>
      <c r="AIK100" s="29"/>
      <c r="AIL100" s="29"/>
      <c r="AIM100" s="29"/>
      <c r="AIN100" s="29"/>
      <c r="AIO100" s="29"/>
      <c r="AIP100" s="29"/>
      <c r="AIQ100" s="29"/>
      <c r="AIR100" s="29"/>
      <c r="AIS100" s="29"/>
      <c r="AIT100" s="29"/>
      <c r="AIU100" s="29"/>
      <c r="AIV100" s="29"/>
      <c r="AIW100" s="29"/>
      <c r="AIX100" s="29"/>
      <c r="AIY100" s="29"/>
      <c r="AIZ100" s="29"/>
      <c r="AJA100" s="29"/>
      <c r="AJB100" s="29"/>
      <c r="AJC100" s="29"/>
      <c r="AJD100" s="29"/>
      <c r="AJE100" s="29"/>
      <c r="AJF100" s="29"/>
      <c r="AJG100" s="29"/>
      <c r="AJH100" s="29"/>
      <c r="AJI100" s="29"/>
      <c r="AJJ100" s="29"/>
      <c r="AJK100" s="29"/>
      <c r="AJL100" s="29"/>
      <c r="AJM100" s="29"/>
      <c r="AJN100" s="29"/>
      <c r="AJO100" s="29"/>
      <c r="AJP100" s="29"/>
      <c r="AJQ100" s="29"/>
      <c r="AJR100" s="29"/>
      <c r="AJS100" s="29"/>
      <c r="AJT100" s="29"/>
      <c r="AJU100" s="29"/>
      <c r="AJV100" s="29"/>
      <c r="AJW100" s="29"/>
      <c r="AJX100" s="29"/>
      <c r="AJY100" s="29"/>
      <c r="AJZ100" s="29"/>
      <c r="AKA100" s="29"/>
      <c r="AKB100" s="29"/>
      <c r="AKC100" s="29"/>
      <c r="AKD100" s="29"/>
      <c r="AKE100" s="29"/>
      <c r="AKF100" s="29"/>
      <c r="AKG100" s="29"/>
      <c r="AKH100" s="29"/>
      <c r="AKI100" s="29"/>
      <c r="AKJ100" s="29"/>
      <c r="AKK100" s="29"/>
      <c r="AKL100" s="29"/>
      <c r="AKM100" s="29"/>
      <c r="AKN100" s="29"/>
      <c r="AKO100" s="29"/>
      <c r="AKP100" s="29"/>
      <c r="AKQ100" s="29"/>
      <c r="AKR100" s="29"/>
      <c r="AKS100" s="29"/>
      <c r="AKT100" s="29"/>
      <c r="AKU100" s="29"/>
      <c r="AKV100" s="29"/>
      <c r="AKW100" s="29"/>
      <c r="AKX100" s="29"/>
      <c r="AKY100" s="29"/>
      <c r="AKZ100" s="29"/>
      <c r="ALA100" s="29"/>
      <c r="ALB100" s="29"/>
      <c r="ALC100" s="29"/>
      <c r="ALD100" s="29"/>
      <c r="ALE100" s="29"/>
      <c r="ALF100" s="29"/>
      <c r="ALG100" s="29"/>
      <c r="ALH100" s="29"/>
      <c r="ALI100" s="29"/>
      <c r="ALJ100" s="29"/>
      <c r="ALK100" s="29"/>
      <c r="ALL100" s="29"/>
      <c r="ALM100" s="29"/>
      <c r="ALN100" s="29"/>
      <c r="ALO100" s="29"/>
      <c r="ALP100" s="29"/>
      <c r="ALQ100" s="29"/>
      <c r="ALR100" s="29"/>
      <c r="ALS100" s="29"/>
      <c r="ALT100" s="29"/>
      <c r="ALU100" s="29"/>
      <c r="ALV100" s="29"/>
      <c r="ALW100" s="29"/>
      <c r="ALX100" s="29"/>
      <c r="ALY100" s="29"/>
      <c r="ALZ100" s="29"/>
      <c r="AMA100" s="29"/>
      <c r="AMB100" s="29"/>
      <c r="AMC100" s="29"/>
      <c r="AMD100" s="29"/>
      <c r="AME100" s="29"/>
      <c r="AMF100" s="29"/>
      <c r="AMG100" s="29"/>
      <c r="AMH100" s="29"/>
      <c r="AMI100" s="29"/>
      <c r="AMJ100" s="29"/>
    </row>
    <row r="101" spans="1:1024" ht="12" customHeight="1">
      <c r="A101" s="91"/>
      <c r="B101" s="91"/>
      <c r="C101" s="91"/>
      <c r="D101" s="91"/>
      <c r="E101" s="91"/>
    </row>
    <row r="102" spans="1:1024" ht="0.75" customHeight="1"/>
    <row r="103" spans="1:1024" ht="13.5" customHeight="1">
      <c r="C103" s="88" t="s">
        <v>105</v>
      </c>
      <c r="D103" s="88"/>
      <c r="E103" s="88"/>
      <c r="G103" s="89" t="s">
        <v>270</v>
      </c>
      <c r="H103" s="89"/>
      <c r="J103" s="21" t="s">
        <v>33</v>
      </c>
      <c r="K103" s="21"/>
      <c r="L103" s="21"/>
      <c r="N103" s="89" t="s">
        <v>270</v>
      </c>
      <c r="O103" s="89"/>
      <c r="P103" s="89"/>
      <c r="Q103" s="89"/>
      <c r="S103" s="89" t="s">
        <v>106</v>
      </c>
      <c r="T103" s="89"/>
      <c r="U103" s="21" t="s">
        <v>106</v>
      </c>
      <c r="V103" s="21"/>
      <c r="W103" s="21"/>
      <c r="Y103" s="89" t="s">
        <v>271</v>
      </c>
      <c r="Z103" s="89"/>
      <c r="AA103" s="89"/>
      <c r="AB103" s="89"/>
      <c r="AC103" s="89"/>
    </row>
    <row r="104" spans="1:1024" ht="12" customHeight="1">
      <c r="C104" s="88"/>
      <c r="D104" s="88"/>
      <c r="E104" s="88"/>
    </row>
    <row r="105" spans="1:1024" ht="1.5" customHeight="1"/>
    <row r="106" spans="1:1024" ht="13.5" customHeight="1">
      <c r="C106" s="90" t="s">
        <v>107</v>
      </c>
      <c r="D106" s="90"/>
      <c r="E106" s="90"/>
      <c r="G106" s="89" t="s">
        <v>272</v>
      </c>
      <c r="H106" s="89"/>
      <c r="J106" s="21" t="s">
        <v>103</v>
      </c>
      <c r="K106" s="21"/>
      <c r="L106" s="21"/>
      <c r="N106" s="89" t="s">
        <v>387</v>
      </c>
      <c r="O106" s="89"/>
      <c r="P106" s="89"/>
      <c r="Q106" s="89"/>
      <c r="S106" s="89" t="s">
        <v>108</v>
      </c>
      <c r="T106" s="89"/>
      <c r="U106" s="21" t="s">
        <v>109</v>
      </c>
      <c r="V106" s="21"/>
      <c r="W106" s="21"/>
      <c r="Y106" s="89" t="s">
        <v>388</v>
      </c>
      <c r="Z106" s="89"/>
      <c r="AA106" s="89"/>
      <c r="AB106" s="89"/>
      <c r="AC106" s="89"/>
    </row>
    <row r="107" spans="1:1024" ht="3" customHeight="1"/>
    <row r="108" spans="1:1024" ht="13.5" customHeight="1">
      <c r="C108" s="90" t="s">
        <v>110</v>
      </c>
      <c r="D108" s="90"/>
      <c r="E108" s="90"/>
      <c r="G108" s="89" t="s">
        <v>111</v>
      </c>
      <c r="H108" s="89"/>
      <c r="J108" s="21" t="s">
        <v>33</v>
      </c>
      <c r="K108" s="21"/>
      <c r="L108" s="21"/>
      <c r="N108" s="89" t="s">
        <v>111</v>
      </c>
      <c r="O108" s="89"/>
      <c r="P108" s="89"/>
      <c r="Q108" s="89"/>
      <c r="S108" s="89" t="s">
        <v>111</v>
      </c>
      <c r="T108" s="89"/>
      <c r="U108" s="21" t="s">
        <v>111</v>
      </c>
      <c r="V108" s="21"/>
      <c r="W108" s="21"/>
      <c r="Y108" s="89" t="s">
        <v>33</v>
      </c>
      <c r="Z108" s="89"/>
      <c r="AA108" s="89"/>
      <c r="AB108" s="89"/>
      <c r="AC108" s="89"/>
    </row>
    <row r="109" spans="1:1024" ht="15" customHeight="1"/>
    <row r="110" spans="1:1024" ht="5.25" customHeight="1"/>
    <row r="111" spans="1:1024" s="31" customFormat="1" ht="13.5" customHeight="1">
      <c r="A111" s="91" t="s">
        <v>112</v>
      </c>
      <c r="B111" s="91"/>
      <c r="C111" s="91"/>
      <c r="D111" s="91"/>
      <c r="E111" s="91"/>
      <c r="F111" s="29"/>
      <c r="G111" s="87" t="s">
        <v>275</v>
      </c>
      <c r="H111" s="87"/>
      <c r="I111" s="29"/>
      <c r="J111" s="30" t="s">
        <v>113</v>
      </c>
      <c r="K111" s="30"/>
      <c r="L111" s="30"/>
      <c r="M111" s="29"/>
      <c r="N111" s="87" t="s">
        <v>389</v>
      </c>
      <c r="O111" s="87"/>
      <c r="P111" s="87"/>
      <c r="Q111" s="87"/>
      <c r="R111" s="29"/>
      <c r="S111" s="87" t="s">
        <v>114</v>
      </c>
      <c r="T111" s="87"/>
      <c r="U111" s="30" t="s">
        <v>114</v>
      </c>
      <c r="V111" s="30"/>
      <c r="W111" s="30"/>
      <c r="X111" s="29"/>
      <c r="Y111" s="87" t="s">
        <v>390</v>
      </c>
      <c r="Z111" s="87"/>
      <c r="AA111" s="87"/>
      <c r="AB111" s="87"/>
      <c r="AC111" s="87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  <c r="TP111" s="29"/>
      <c r="TQ111" s="29"/>
      <c r="TR111" s="29"/>
      <c r="TS111" s="29"/>
      <c r="TT111" s="29"/>
      <c r="TU111" s="29"/>
      <c r="TV111" s="29"/>
      <c r="TW111" s="29"/>
      <c r="TX111" s="29"/>
      <c r="TY111" s="29"/>
      <c r="TZ111" s="29"/>
      <c r="UA111" s="29"/>
      <c r="UB111" s="29"/>
      <c r="UC111" s="29"/>
      <c r="UD111" s="29"/>
      <c r="UE111" s="29"/>
      <c r="UF111" s="29"/>
      <c r="UG111" s="29"/>
      <c r="UH111" s="29"/>
      <c r="UI111" s="29"/>
      <c r="UJ111" s="29"/>
      <c r="UK111" s="29"/>
      <c r="UL111" s="29"/>
      <c r="UM111" s="29"/>
      <c r="UN111" s="29"/>
      <c r="UO111" s="29"/>
      <c r="UP111" s="29"/>
      <c r="UQ111" s="29"/>
      <c r="UR111" s="29"/>
      <c r="US111" s="29"/>
      <c r="UT111" s="29"/>
      <c r="UU111" s="29"/>
      <c r="UV111" s="29"/>
      <c r="UW111" s="29"/>
      <c r="UX111" s="29"/>
      <c r="UY111" s="29"/>
      <c r="UZ111" s="29"/>
      <c r="VA111" s="29"/>
      <c r="VB111" s="29"/>
      <c r="VC111" s="29"/>
      <c r="VD111" s="29"/>
      <c r="VE111" s="29"/>
      <c r="VF111" s="29"/>
      <c r="VG111" s="29"/>
      <c r="VH111" s="29"/>
      <c r="VI111" s="29"/>
      <c r="VJ111" s="29"/>
      <c r="VK111" s="29"/>
      <c r="VL111" s="29"/>
      <c r="VM111" s="29"/>
      <c r="VN111" s="29"/>
      <c r="VO111" s="29"/>
      <c r="VP111" s="29"/>
      <c r="VQ111" s="29"/>
      <c r="VR111" s="29"/>
      <c r="VS111" s="29"/>
      <c r="VT111" s="29"/>
      <c r="VU111" s="29"/>
      <c r="VV111" s="29"/>
      <c r="VW111" s="29"/>
      <c r="VX111" s="29"/>
      <c r="VY111" s="29"/>
      <c r="VZ111" s="29"/>
      <c r="WA111" s="29"/>
      <c r="WB111" s="29"/>
      <c r="WC111" s="29"/>
      <c r="WD111" s="29"/>
      <c r="WE111" s="29"/>
      <c r="WF111" s="29"/>
      <c r="WG111" s="29"/>
      <c r="WH111" s="29"/>
      <c r="WI111" s="29"/>
      <c r="WJ111" s="29"/>
      <c r="WK111" s="29"/>
      <c r="WL111" s="29"/>
      <c r="WM111" s="29"/>
      <c r="WN111" s="29"/>
      <c r="WO111" s="29"/>
      <c r="WP111" s="29"/>
      <c r="WQ111" s="29"/>
      <c r="WR111" s="29"/>
      <c r="WS111" s="29"/>
      <c r="WT111" s="29"/>
      <c r="WU111" s="29"/>
      <c r="WV111" s="29"/>
      <c r="WW111" s="29"/>
      <c r="WX111" s="29"/>
      <c r="WY111" s="29"/>
      <c r="WZ111" s="29"/>
      <c r="XA111" s="29"/>
      <c r="XB111" s="29"/>
      <c r="XC111" s="29"/>
      <c r="XD111" s="29"/>
      <c r="XE111" s="29"/>
      <c r="XF111" s="29"/>
      <c r="XG111" s="29"/>
      <c r="XH111" s="29"/>
      <c r="XI111" s="29"/>
      <c r="XJ111" s="29"/>
      <c r="XK111" s="29"/>
      <c r="XL111" s="29"/>
      <c r="XM111" s="29"/>
      <c r="XN111" s="29"/>
      <c r="XO111" s="29"/>
      <c r="XP111" s="29"/>
      <c r="XQ111" s="29"/>
      <c r="XR111" s="29"/>
      <c r="XS111" s="29"/>
      <c r="XT111" s="29"/>
      <c r="XU111" s="29"/>
      <c r="XV111" s="29"/>
      <c r="XW111" s="29"/>
      <c r="XX111" s="29"/>
      <c r="XY111" s="29"/>
      <c r="XZ111" s="29"/>
      <c r="YA111" s="29"/>
      <c r="YB111" s="29"/>
      <c r="YC111" s="29"/>
      <c r="YD111" s="29"/>
      <c r="YE111" s="29"/>
      <c r="YF111" s="29"/>
      <c r="YG111" s="29"/>
      <c r="YH111" s="29"/>
      <c r="YI111" s="29"/>
      <c r="YJ111" s="29"/>
      <c r="YK111" s="29"/>
      <c r="YL111" s="29"/>
      <c r="YM111" s="29"/>
      <c r="YN111" s="29"/>
      <c r="YO111" s="29"/>
      <c r="YP111" s="29"/>
      <c r="YQ111" s="29"/>
      <c r="YR111" s="29"/>
      <c r="YS111" s="29"/>
      <c r="YT111" s="29"/>
      <c r="YU111" s="29"/>
      <c r="YV111" s="29"/>
      <c r="YW111" s="29"/>
      <c r="YX111" s="29"/>
      <c r="YY111" s="29"/>
      <c r="YZ111" s="29"/>
      <c r="ZA111" s="29"/>
      <c r="ZB111" s="29"/>
      <c r="ZC111" s="29"/>
      <c r="ZD111" s="29"/>
      <c r="ZE111" s="29"/>
      <c r="ZF111" s="29"/>
      <c r="ZG111" s="29"/>
      <c r="ZH111" s="29"/>
      <c r="ZI111" s="29"/>
      <c r="ZJ111" s="29"/>
      <c r="ZK111" s="29"/>
      <c r="ZL111" s="29"/>
      <c r="ZM111" s="29"/>
      <c r="ZN111" s="29"/>
      <c r="ZO111" s="29"/>
      <c r="ZP111" s="29"/>
      <c r="ZQ111" s="29"/>
      <c r="ZR111" s="29"/>
      <c r="ZS111" s="29"/>
      <c r="ZT111" s="29"/>
      <c r="ZU111" s="29"/>
      <c r="ZV111" s="29"/>
      <c r="ZW111" s="29"/>
      <c r="ZX111" s="29"/>
      <c r="ZY111" s="29"/>
      <c r="ZZ111" s="29"/>
      <c r="AAA111" s="29"/>
      <c r="AAB111" s="29"/>
      <c r="AAC111" s="29"/>
      <c r="AAD111" s="29"/>
      <c r="AAE111" s="29"/>
      <c r="AAF111" s="29"/>
      <c r="AAG111" s="29"/>
      <c r="AAH111" s="29"/>
      <c r="AAI111" s="29"/>
      <c r="AAJ111" s="29"/>
      <c r="AAK111" s="29"/>
      <c r="AAL111" s="29"/>
      <c r="AAM111" s="29"/>
      <c r="AAN111" s="29"/>
      <c r="AAO111" s="29"/>
      <c r="AAP111" s="29"/>
      <c r="AAQ111" s="29"/>
      <c r="AAR111" s="29"/>
      <c r="AAS111" s="29"/>
      <c r="AAT111" s="29"/>
      <c r="AAU111" s="29"/>
      <c r="AAV111" s="29"/>
      <c r="AAW111" s="29"/>
      <c r="AAX111" s="29"/>
      <c r="AAY111" s="29"/>
      <c r="AAZ111" s="29"/>
      <c r="ABA111" s="29"/>
      <c r="ABB111" s="29"/>
      <c r="ABC111" s="29"/>
      <c r="ABD111" s="29"/>
      <c r="ABE111" s="29"/>
      <c r="ABF111" s="29"/>
      <c r="ABG111" s="29"/>
      <c r="ABH111" s="29"/>
      <c r="ABI111" s="29"/>
      <c r="ABJ111" s="29"/>
      <c r="ABK111" s="29"/>
      <c r="ABL111" s="29"/>
      <c r="ABM111" s="29"/>
      <c r="ABN111" s="29"/>
      <c r="ABO111" s="29"/>
      <c r="ABP111" s="29"/>
      <c r="ABQ111" s="29"/>
      <c r="ABR111" s="29"/>
      <c r="ABS111" s="29"/>
      <c r="ABT111" s="29"/>
      <c r="ABU111" s="29"/>
      <c r="ABV111" s="29"/>
      <c r="ABW111" s="29"/>
      <c r="ABX111" s="29"/>
      <c r="ABY111" s="29"/>
      <c r="ABZ111" s="29"/>
      <c r="ACA111" s="29"/>
      <c r="ACB111" s="29"/>
      <c r="ACC111" s="29"/>
      <c r="ACD111" s="29"/>
      <c r="ACE111" s="29"/>
      <c r="ACF111" s="29"/>
      <c r="ACG111" s="29"/>
      <c r="ACH111" s="29"/>
      <c r="ACI111" s="29"/>
      <c r="ACJ111" s="29"/>
      <c r="ACK111" s="29"/>
      <c r="ACL111" s="29"/>
      <c r="ACM111" s="29"/>
      <c r="ACN111" s="29"/>
      <c r="ACO111" s="29"/>
      <c r="ACP111" s="29"/>
      <c r="ACQ111" s="29"/>
      <c r="ACR111" s="29"/>
      <c r="ACS111" s="29"/>
      <c r="ACT111" s="29"/>
      <c r="ACU111" s="29"/>
      <c r="ACV111" s="29"/>
      <c r="ACW111" s="29"/>
      <c r="ACX111" s="29"/>
      <c r="ACY111" s="29"/>
      <c r="ACZ111" s="29"/>
      <c r="ADA111" s="29"/>
      <c r="ADB111" s="29"/>
      <c r="ADC111" s="29"/>
      <c r="ADD111" s="29"/>
      <c r="ADE111" s="29"/>
      <c r="ADF111" s="29"/>
      <c r="ADG111" s="29"/>
      <c r="ADH111" s="29"/>
      <c r="ADI111" s="29"/>
      <c r="ADJ111" s="29"/>
      <c r="ADK111" s="29"/>
      <c r="ADL111" s="29"/>
      <c r="ADM111" s="29"/>
      <c r="ADN111" s="29"/>
      <c r="ADO111" s="29"/>
      <c r="ADP111" s="29"/>
      <c r="ADQ111" s="29"/>
      <c r="ADR111" s="29"/>
      <c r="ADS111" s="29"/>
      <c r="ADT111" s="29"/>
      <c r="ADU111" s="29"/>
      <c r="ADV111" s="29"/>
      <c r="ADW111" s="29"/>
      <c r="ADX111" s="29"/>
      <c r="ADY111" s="29"/>
      <c r="ADZ111" s="29"/>
      <c r="AEA111" s="29"/>
      <c r="AEB111" s="29"/>
      <c r="AEC111" s="29"/>
      <c r="AED111" s="29"/>
      <c r="AEE111" s="29"/>
      <c r="AEF111" s="29"/>
      <c r="AEG111" s="29"/>
      <c r="AEH111" s="29"/>
      <c r="AEI111" s="29"/>
      <c r="AEJ111" s="29"/>
      <c r="AEK111" s="29"/>
      <c r="AEL111" s="29"/>
      <c r="AEM111" s="29"/>
      <c r="AEN111" s="29"/>
      <c r="AEO111" s="29"/>
      <c r="AEP111" s="29"/>
      <c r="AEQ111" s="29"/>
      <c r="AER111" s="29"/>
      <c r="AES111" s="29"/>
      <c r="AET111" s="29"/>
      <c r="AEU111" s="29"/>
      <c r="AEV111" s="29"/>
      <c r="AEW111" s="29"/>
      <c r="AEX111" s="29"/>
      <c r="AEY111" s="29"/>
      <c r="AEZ111" s="29"/>
      <c r="AFA111" s="29"/>
      <c r="AFB111" s="29"/>
      <c r="AFC111" s="29"/>
      <c r="AFD111" s="29"/>
      <c r="AFE111" s="29"/>
      <c r="AFF111" s="29"/>
      <c r="AFG111" s="29"/>
      <c r="AFH111" s="29"/>
      <c r="AFI111" s="29"/>
      <c r="AFJ111" s="29"/>
      <c r="AFK111" s="29"/>
      <c r="AFL111" s="29"/>
      <c r="AFM111" s="29"/>
      <c r="AFN111" s="29"/>
      <c r="AFO111" s="29"/>
      <c r="AFP111" s="29"/>
      <c r="AFQ111" s="29"/>
      <c r="AFR111" s="29"/>
      <c r="AFS111" s="29"/>
      <c r="AFT111" s="29"/>
      <c r="AFU111" s="29"/>
      <c r="AFV111" s="29"/>
      <c r="AFW111" s="29"/>
      <c r="AFX111" s="29"/>
      <c r="AFY111" s="29"/>
      <c r="AFZ111" s="29"/>
      <c r="AGA111" s="29"/>
      <c r="AGB111" s="29"/>
      <c r="AGC111" s="29"/>
      <c r="AGD111" s="29"/>
      <c r="AGE111" s="29"/>
      <c r="AGF111" s="29"/>
      <c r="AGG111" s="29"/>
      <c r="AGH111" s="29"/>
      <c r="AGI111" s="29"/>
      <c r="AGJ111" s="29"/>
      <c r="AGK111" s="29"/>
      <c r="AGL111" s="29"/>
      <c r="AGM111" s="29"/>
      <c r="AGN111" s="29"/>
      <c r="AGO111" s="29"/>
      <c r="AGP111" s="29"/>
      <c r="AGQ111" s="29"/>
      <c r="AGR111" s="29"/>
      <c r="AGS111" s="29"/>
      <c r="AGT111" s="29"/>
      <c r="AGU111" s="29"/>
      <c r="AGV111" s="29"/>
      <c r="AGW111" s="29"/>
      <c r="AGX111" s="29"/>
      <c r="AGY111" s="29"/>
      <c r="AGZ111" s="29"/>
      <c r="AHA111" s="29"/>
      <c r="AHB111" s="29"/>
      <c r="AHC111" s="29"/>
      <c r="AHD111" s="29"/>
      <c r="AHE111" s="29"/>
      <c r="AHF111" s="29"/>
      <c r="AHG111" s="29"/>
      <c r="AHH111" s="29"/>
      <c r="AHI111" s="29"/>
      <c r="AHJ111" s="29"/>
      <c r="AHK111" s="29"/>
      <c r="AHL111" s="29"/>
      <c r="AHM111" s="29"/>
      <c r="AHN111" s="29"/>
      <c r="AHO111" s="29"/>
      <c r="AHP111" s="29"/>
      <c r="AHQ111" s="29"/>
      <c r="AHR111" s="29"/>
      <c r="AHS111" s="29"/>
      <c r="AHT111" s="29"/>
      <c r="AHU111" s="29"/>
      <c r="AHV111" s="29"/>
      <c r="AHW111" s="29"/>
      <c r="AHX111" s="29"/>
      <c r="AHY111" s="29"/>
      <c r="AHZ111" s="29"/>
      <c r="AIA111" s="29"/>
      <c r="AIB111" s="29"/>
      <c r="AIC111" s="29"/>
      <c r="AID111" s="29"/>
      <c r="AIE111" s="29"/>
      <c r="AIF111" s="29"/>
      <c r="AIG111" s="29"/>
      <c r="AIH111" s="29"/>
      <c r="AII111" s="29"/>
      <c r="AIJ111" s="29"/>
      <c r="AIK111" s="29"/>
      <c r="AIL111" s="29"/>
      <c r="AIM111" s="29"/>
      <c r="AIN111" s="29"/>
      <c r="AIO111" s="29"/>
      <c r="AIP111" s="29"/>
      <c r="AIQ111" s="29"/>
      <c r="AIR111" s="29"/>
      <c r="AIS111" s="29"/>
      <c r="AIT111" s="29"/>
      <c r="AIU111" s="29"/>
      <c r="AIV111" s="29"/>
      <c r="AIW111" s="29"/>
      <c r="AIX111" s="29"/>
      <c r="AIY111" s="29"/>
      <c r="AIZ111" s="29"/>
      <c r="AJA111" s="29"/>
      <c r="AJB111" s="29"/>
      <c r="AJC111" s="29"/>
      <c r="AJD111" s="29"/>
      <c r="AJE111" s="29"/>
      <c r="AJF111" s="29"/>
      <c r="AJG111" s="29"/>
      <c r="AJH111" s="29"/>
      <c r="AJI111" s="29"/>
      <c r="AJJ111" s="29"/>
      <c r="AJK111" s="29"/>
      <c r="AJL111" s="29"/>
      <c r="AJM111" s="29"/>
      <c r="AJN111" s="29"/>
      <c r="AJO111" s="29"/>
      <c r="AJP111" s="29"/>
      <c r="AJQ111" s="29"/>
      <c r="AJR111" s="29"/>
      <c r="AJS111" s="29"/>
      <c r="AJT111" s="29"/>
      <c r="AJU111" s="29"/>
      <c r="AJV111" s="29"/>
      <c r="AJW111" s="29"/>
      <c r="AJX111" s="29"/>
      <c r="AJY111" s="29"/>
      <c r="AJZ111" s="29"/>
      <c r="AKA111" s="29"/>
      <c r="AKB111" s="29"/>
      <c r="AKC111" s="29"/>
      <c r="AKD111" s="29"/>
      <c r="AKE111" s="29"/>
      <c r="AKF111" s="29"/>
      <c r="AKG111" s="29"/>
      <c r="AKH111" s="29"/>
      <c r="AKI111" s="29"/>
      <c r="AKJ111" s="29"/>
      <c r="AKK111" s="29"/>
      <c r="AKL111" s="29"/>
      <c r="AKM111" s="29"/>
      <c r="AKN111" s="29"/>
      <c r="AKO111" s="29"/>
      <c r="AKP111" s="29"/>
      <c r="AKQ111" s="29"/>
      <c r="AKR111" s="29"/>
      <c r="AKS111" s="29"/>
      <c r="AKT111" s="29"/>
      <c r="AKU111" s="29"/>
      <c r="AKV111" s="29"/>
      <c r="AKW111" s="29"/>
      <c r="AKX111" s="29"/>
      <c r="AKY111" s="29"/>
      <c r="AKZ111" s="29"/>
      <c r="ALA111" s="29"/>
      <c r="ALB111" s="29"/>
      <c r="ALC111" s="29"/>
      <c r="ALD111" s="29"/>
      <c r="ALE111" s="29"/>
      <c r="ALF111" s="29"/>
      <c r="ALG111" s="29"/>
      <c r="ALH111" s="29"/>
      <c r="ALI111" s="29"/>
      <c r="ALJ111" s="29"/>
      <c r="ALK111" s="29"/>
      <c r="ALL111" s="29"/>
      <c r="ALM111" s="29"/>
      <c r="ALN111" s="29"/>
      <c r="ALO111" s="29"/>
      <c r="ALP111" s="29"/>
      <c r="ALQ111" s="29"/>
      <c r="ALR111" s="29"/>
      <c r="ALS111" s="29"/>
      <c r="ALT111" s="29"/>
      <c r="ALU111" s="29"/>
      <c r="ALV111" s="29"/>
      <c r="ALW111" s="29"/>
      <c r="ALX111" s="29"/>
      <c r="ALY111" s="29"/>
      <c r="ALZ111" s="29"/>
      <c r="AMA111" s="29"/>
      <c r="AMB111" s="29"/>
      <c r="AMC111" s="29"/>
      <c r="AMD111" s="29"/>
      <c r="AME111" s="29"/>
      <c r="AMF111" s="29"/>
      <c r="AMG111" s="29"/>
      <c r="AMH111" s="29"/>
      <c r="AMI111" s="29"/>
      <c r="AMJ111" s="29"/>
    </row>
    <row r="112" spans="1:1024" ht="12" customHeight="1">
      <c r="A112" s="91"/>
      <c r="B112" s="91"/>
      <c r="C112" s="91"/>
      <c r="D112" s="91"/>
      <c r="E112" s="91"/>
    </row>
    <row r="113" spans="3:29" ht="0.75" customHeight="1"/>
    <row r="114" spans="3:29" ht="13.5" customHeight="1">
      <c r="C114" s="88" t="s">
        <v>115</v>
      </c>
      <c r="D114" s="88"/>
      <c r="E114" s="88"/>
      <c r="G114" s="89" t="s">
        <v>279</v>
      </c>
      <c r="H114" s="89"/>
      <c r="J114" s="21" t="s">
        <v>116</v>
      </c>
      <c r="K114" s="21"/>
      <c r="L114" s="21"/>
      <c r="N114" s="89" t="s">
        <v>391</v>
      </c>
      <c r="O114" s="89"/>
      <c r="P114" s="89"/>
      <c r="Q114" s="89"/>
      <c r="S114" s="89" t="s">
        <v>117</v>
      </c>
      <c r="T114" s="89"/>
      <c r="U114" s="21" t="s">
        <v>117</v>
      </c>
      <c r="V114" s="21"/>
      <c r="W114" s="21"/>
      <c r="Y114" s="89" t="s">
        <v>392</v>
      </c>
      <c r="Z114" s="89"/>
      <c r="AA114" s="89"/>
      <c r="AB114" s="89"/>
      <c r="AC114" s="89"/>
    </row>
    <row r="115" spans="3:29" ht="12" customHeight="1">
      <c r="C115" s="88"/>
      <c r="D115" s="88"/>
      <c r="E115" s="88"/>
    </row>
    <row r="116" spans="3:29" ht="1.5" customHeight="1"/>
    <row r="117" spans="3:29" ht="13.5" customHeight="1">
      <c r="C117" s="88" t="s">
        <v>118</v>
      </c>
      <c r="D117" s="88"/>
      <c r="E117" s="88"/>
      <c r="G117" s="89" t="s">
        <v>283</v>
      </c>
      <c r="H117" s="89"/>
      <c r="J117" s="21" t="s">
        <v>393</v>
      </c>
      <c r="K117" s="21"/>
      <c r="L117" s="21"/>
      <c r="N117" s="89" t="s">
        <v>394</v>
      </c>
      <c r="O117" s="89"/>
      <c r="P117" s="89"/>
      <c r="Q117" s="89"/>
      <c r="S117" s="89" t="s">
        <v>120</v>
      </c>
      <c r="T117" s="89"/>
      <c r="U117" s="21" t="s">
        <v>120</v>
      </c>
      <c r="V117" s="21"/>
      <c r="W117" s="21"/>
      <c r="Y117" s="89" t="s">
        <v>395</v>
      </c>
      <c r="Z117" s="89"/>
      <c r="AA117" s="89"/>
      <c r="AB117" s="89"/>
      <c r="AC117" s="89"/>
    </row>
    <row r="118" spans="3:29" ht="12" customHeight="1">
      <c r="C118" s="88"/>
      <c r="D118" s="88"/>
      <c r="E118" s="88"/>
    </row>
    <row r="119" spans="3:29" ht="1.5" customHeight="1"/>
    <row r="120" spans="3:29" ht="13.5" customHeight="1">
      <c r="C120" s="88" t="s">
        <v>121</v>
      </c>
      <c r="D120" s="88"/>
      <c r="E120" s="88"/>
      <c r="G120" s="89" t="s">
        <v>287</v>
      </c>
      <c r="H120" s="89"/>
      <c r="J120" s="22">
        <f>J121+J122+J123+J124</f>
        <v>1462029</v>
      </c>
      <c r="K120" s="21"/>
      <c r="L120" s="21"/>
      <c r="N120" s="89" t="s">
        <v>288</v>
      </c>
      <c r="O120" s="89"/>
      <c r="P120" s="89"/>
      <c r="Q120" s="89"/>
      <c r="S120" s="89" t="s">
        <v>122</v>
      </c>
      <c r="T120" s="89"/>
      <c r="U120" s="21" t="s">
        <v>122</v>
      </c>
      <c r="V120" s="21"/>
      <c r="W120" s="21"/>
      <c r="Y120" s="89" t="s">
        <v>289</v>
      </c>
      <c r="Z120" s="89"/>
      <c r="AA120" s="89"/>
      <c r="AB120" s="89"/>
      <c r="AC120" s="89"/>
    </row>
    <row r="121" spans="3:29" ht="12" customHeight="1">
      <c r="C121" s="88"/>
      <c r="D121" s="88"/>
      <c r="E121" s="88"/>
    </row>
    <row r="122" spans="3:29" ht="1.5" customHeight="1"/>
    <row r="123" spans="3:29" ht="13.5" customHeight="1">
      <c r="C123" s="88" t="s">
        <v>124</v>
      </c>
      <c r="D123" s="88"/>
      <c r="E123" s="88"/>
      <c r="G123" s="89" t="s">
        <v>290</v>
      </c>
      <c r="H123" s="89"/>
      <c r="J123" s="21" t="s">
        <v>125</v>
      </c>
      <c r="K123" s="21"/>
      <c r="L123" s="21"/>
      <c r="N123" s="89" t="s">
        <v>291</v>
      </c>
      <c r="O123" s="89"/>
      <c r="P123" s="89"/>
      <c r="Q123" s="89"/>
      <c r="S123" s="89" t="s">
        <v>126</v>
      </c>
      <c r="T123" s="89"/>
      <c r="U123" s="21" t="s">
        <v>126</v>
      </c>
      <c r="V123" s="21"/>
      <c r="W123" s="21"/>
      <c r="Y123" s="89" t="s">
        <v>292</v>
      </c>
      <c r="Z123" s="89"/>
      <c r="AA123" s="89"/>
      <c r="AB123" s="89"/>
      <c r="AC123" s="89"/>
    </row>
    <row r="124" spans="3:29" ht="12" customHeight="1">
      <c r="C124" s="88"/>
      <c r="D124" s="88"/>
      <c r="E124" s="88"/>
    </row>
    <row r="125" spans="3:29" ht="1.5" customHeight="1"/>
    <row r="126" spans="3:29" ht="11.25" customHeight="1">
      <c r="C126" s="90" t="s">
        <v>128</v>
      </c>
      <c r="D126" s="90"/>
      <c r="E126" s="90"/>
      <c r="G126" s="89" t="s">
        <v>293</v>
      </c>
      <c r="H126" s="89"/>
      <c r="J126" s="21" t="s">
        <v>129</v>
      </c>
      <c r="K126" s="21"/>
      <c r="L126" s="21"/>
      <c r="N126" s="89" t="s">
        <v>396</v>
      </c>
      <c r="O126" s="89"/>
      <c r="P126" s="89"/>
      <c r="Q126" s="89"/>
      <c r="S126" s="89" t="s">
        <v>130</v>
      </c>
      <c r="T126" s="89"/>
      <c r="U126" s="21" t="s">
        <v>130</v>
      </c>
      <c r="V126" s="21"/>
      <c r="W126" s="21"/>
      <c r="Y126" s="89" t="s">
        <v>397</v>
      </c>
      <c r="Z126" s="89"/>
      <c r="AA126" s="89"/>
      <c r="AB126" s="89"/>
      <c r="AC126" s="89"/>
    </row>
    <row r="127" spans="3:29" ht="2.25" customHeight="1">
      <c r="C127" s="90"/>
      <c r="D127" s="90"/>
      <c r="E127" s="90"/>
      <c r="S127" s="89"/>
      <c r="T127" s="89"/>
    </row>
    <row r="128" spans="3:29" ht="13.5" customHeight="1"/>
    <row r="129" spans="1:1024" ht="5.25" customHeight="1"/>
    <row r="130" spans="1:1024" s="31" customFormat="1" ht="13.5" customHeight="1">
      <c r="A130" s="86" t="s">
        <v>131</v>
      </c>
      <c r="B130" s="86"/>
      <c r="C130" s="86"/>
      <c r="D130" s="86"/>
      <c r="E130" s="86"/>
      <c r="F130" s="29"/>
      <c r="G130" s="87" t="s">
        <v>33</v>
      </c>
      <c r="H130" s="87"/>
      <c r="I130" s="29"/>
      <c r="J130" s="30" t="s">
        <v>132</v>
      </c>
      <c r="K130" s="30"/>
      <c r="L130" s="30"/>
      <c r="M130" s="29"/>
      <c r="N130" s="87" t="s">
        <v>132</v>
      </c>
      <c r="O130" s="87"/>
      <c r="P130" s="87"/>
      <c r="Q130" s="87"/>
      <c r="R130" s="29"/>
      <c r="S130" s="87" t="s">
        <v>133</v>
      </c>
      <c r="T130" s="87"/>
      <c r="U130" s="30" t="s">
        <v>298</v>
      </c>
      <c r="V130" s="30"/>
      <c r="W130" s="30"/>
      <c r="X130" s="29"/>
      <c r="Y130" s="87" t="s">
        <v>398</v>
      </c>
      <c r="Z130" s="87"/>
      <c r="AA130" s="87"/>
      <c r="AB130" s="87"/>
      <c r="AC130" s="87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  <c r="AKR130" s="29"/>
      <c r="AKS130" s="29"/>
      <c r="AKT130" s="29"/>
      <c r="AKU130" s="29"/>
      <c r="AKV130" s="29"/>
      <c r="AKW130" s="29"/>
      <c r="AKX130" s="29"/>
      <c r="AKY130" s="29"/>
      <c r="AKZ130" s="29"/>
      <c r="ALA130" s="29"/>
      <c r="ALB130" s="29"/>
      <c r="ALC130" s="29"/>
      <c r="ALD130" s="29"/>
      <c r="ALE130" s="29"/>
      <c r="ALF130" s="29"/>
      <c r="ALG130" s="29"/>
      <c r="ALH130" s="29"/>
      <c r="ALI130" s="29"/>
      <c r="ALJ130" s="29"/>
      <c r="ALK130" s="29"/>
      <c r="ALL130" s="29"/>
      <c r="ALM130" s="29"/>
      <c r="ALN130" s="29"/>
      <c r="ALO130" s="29"/>
      <c r="ALP130" s="29"/>
      <c r="ALQ130" s="29"/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9"/>
      <c r="AMD130" s="29"/>
      <c r="AME130" s="29"/>
      <c r="AMF130" s="29"/>
      <c r="AMG130" s="29"/>
      <c r="AMH130" s="29"/>
      <c r="AMI130" s="29"/>
      <c r="AMJ130" s="29"/>
    </row>
    <row r="131" spans="1:1024" ht="3" customHeight="1"/>
    <row r="132" spans="1:1024" ht="13.5" customHeight="1">
      <c r="C132" s="88" t="s">
        <v>134</v>
      </c>
      <c r="D132" s="88"/>
      <c r="E132" s="88"/>
      <c r="G132" s="89" t="s">
        <v>33</v>
      </c>
      <c r="H132" s="89"/>
      <c r="J132" s="21" t="s">
        <v>135</v>
      </c>
      <c r="K132" s="21"/>
      <c r="L132" s="21"/>
      <c r="N132" s="89" t="s">
        <v>135</v>
      </c>
      <c r="O132" s="89"/>
      <c r="P132" s="89"/>
      <c r="Q132" s="89"/>
      <c r="S132" s="89" t="s">
        <v>136</v>
      </c>
      <c r="T132" s="89"/>
      <c r="U132" s="21" t="s">
        <v>137</v>
      </c>
      <c r="V132" s="21"/>
      <c r="W132" s="21"/>
      <c r="Y132" s="89" t="s">
        <v>399</v>
      </c>
      <c r="Z132" s="89"/>
      <c r="AA132" s="89"/>
      <c r="AB132" s="89"/>
      <c r="AC132" s="89"/>
    </row>
    <row r="133" spans="1:1024" ht="12" customHeight="1">
      <c r="C133" s="88"/>
      <c r="D133" s="88"/>
      <c r="E133" s="88"/>
    </row>
    <row r="134" spans="1:1024" ht="1.5" customHeight="1"/>
    <row r="135" spans="1:1024" ht="11.25" customHeight="1">
      <c r="C135" s="90" t="s">
        <v>138</v>
      </c>
      <c r="D135" s="90"/>
      <c r="E135" s="90"/>
      <c r="G135" s="89" t="s">
        <v>33</v>
      </c>
      <c r="H135" s="89"/>
      <c r="J135" s="21" t="s">
        <v>139</v>
      </c>
      <c r="K135" s="21"/>
      <c r="L135" s="21"/>
      <c r="N135" s="89" t="s">
        <v>139</v>
      </c>
      <c r="O135" s="89"/>
      <c r="P135" s="89"/>
      <c r="Q135" s="89"/>
      <c r="S135" s="89" t="s">
        <v>140</v>
      </c>
      <c r="T135" s="89"/>
      <c r="U135" s="21" t="s">
        <v>141</v>
      </c>
      <c r="V135" s="21"/>
      <c r="W135" s="21"/>
      <c r="Y135" s="89" t="s">
        <v>302</v>
      </c>
      <c r="Z135" s="89"/>
      <c r="AA135" s="89"/>
      <c r="AB135" s="89"/>
      <c r="AC135" s="89"/>
    </row>
    <row r="136" spans="1:1024" ht="2.25" customHeight="1">
      <c r="C136" s="90"/>
      <c r="D136" s="90"/>
      <c r="E136" s="90"/>
      <c r="S136" s="89"/>
      <c r="T136" s="89"/>
    </row>
    <row r="137" spans="1:1024" ht="13.5" customHeight="1"/>
    <row r="138" spans="1:1024" ht="5.25" customHeight="1"/>
    <row r="139" spans="1:1024" s="31" customFormat="1" ht="13.5" customHeight="1">
      <c r="A139" s="86" t="s">
        <v>142</v>
      </c>
      <c r="B139" s="86"/>
      <c r="C139" s="86"/>
      <c r="D139" s="86"/>
      <c r="E139" s="86"/>
      <c r="F139" s="29"/>
      <c r="G139" s="87" t="s">
        <v>303</v>
      </c>
      <c r="H139" s="87"/>
      <c r="I139" s="29"/>
      <c r="J139" s="30" t="s">
        <v>143</v>
      </c>
      <c r="K139" s="30"/>
      <c r="L139" s="30"/>
      <c r="M139" s="29"/>
      <c r="N139" s="87" t="s">
        <v>304</v>
      </c>
      <c r="O139" s="87"/>
      <c r="P139" s="87"/>
      <c r="Q139" s="87"/>
      <c r="R139" s="29"/>
      <c r="S139" s="87" t="s">
        <v>33</v>
      </c>
      <c r="T139" s="87"/>
      <c r="U139" s="30" t="s">
        <v>33</v>
      </c>
      <c r="V139" s="30"/>
      <c r="W139" s="30"/>
      <c r="X139" s="29"/>
      <c r="Y139" s="87" t="s">
        <v>304</v>
      </c>
      <c r="Z139" s="87"/>
      <c r="AA139" s="87"/>
      <c r="AB139" s="87"/>
      <c r="AC139" s="87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  <c r="TY139" s="29"/>
      <c r="TZ139" s="29"/>
      <c r="UA139" s="29"/>
      <c r="UB139" s="29"/>
      <c r="UC139" s="29"/>
      <c r="UD139" s="29"/>
      <c r="UE139" s="29"/>
      <c r="UF139" s="29"/>
      <c r="UG139" s="29"/>
      <c r="UH139" s="29"/>
      <c r="UI139" s="29"/>
      <c r="UJ139" s="29"/>
      <c r="UK139" s="29"/>
      <c r="UL139" s="29"/>
      <c r="UM139" s="29"/>
      <c r="UN139" s="29"/>
      <c r="UO139" s="29"/>
      <c r="UP139" s="29"/>
      <c r="UQ139" s="29"/>
      <c r="UR139" s="29"/>
      <c r="US139" s="29"/>
      <c r="UT139" s="29"/>
      <c r="UU139" s="29"/>
      <c r="UV139" s="29"/>
      <c r="UW139" s="29"/>
      <c r="UX139" s="29"/>
      <c r="UY139" s="29"/>
      <c r="UZ139" s="29"/>
      <c r="VA139" s="29"/>
      <c r="VB139" s="29"/>
      <c r="VC139" s="29"/>
      <c r="VD139" s="29"/>
      <c r="VE139" s="29"/>
      <c r="VF139" s="29"/>
      <c r="VG139" s="29"/>
      <c r="VH139" s="29"/>
      <c r="VI139" s="29"/>
      <c r="VJ139" s="29"/>
      <c r="VK139" s="29"/>
      <c r="VL139" s="29"/>
      <c r="VM139" s="29"/>
      <c r="VN139" s="29"/>
      <c r="VO139" s="29"/>
      <c r="VP139" s="29"/>
      <c r="VQ139" s="29"/>
      <c r="VR139" s="29"/>
      <c r="VS139" s="29"/>
      <c r="VT139" s="29"/>
      <c r="VU139" s="29"/>
      <c r="VV139" s="29"/>
      <c r="VW139" s="29"/>
      <c r="VX139" s="29"/>
      <c r="VY139" s="29"/>
      <c r="VZ139" s="29"/>
      <c r="WA139" s="29"/>
      <c r="WB139" s="29"/>
      <c r="WC139" s="29"/>
      <c r="WD139" s="29"/>
      <c r="WE139" s="29"/>
      <c r="WF139" s="29"/>
      <c r="WG139" s="29"/>
      <c r="WH139" s="29"/>
      <c r="WI139" s="29"/>
      <c r="WJ139" s="29"/>
      <c r="WK139" s="29"/>
      <c r="WL139" s="29"/>
      <c r="WM139" s="29"/>
      <c r="WN139" s="29"/>
      <c r="WO139" s="29"/>
      <c r="WP139" s="29"/>
      <c r="WQ139" s="29"/>
      <c r="WR139" s="29"/>
      <c r="WS139" s="29"/>
      <c r="WT139" s="29"/>
      <c r="WU139" s="29"/>
      <c r="WV139" s="29"/>
      <c r="WW139" s="29"/>
      <c r="WX139" s="29"/>
      <c r="WY139" s="29"/>
      <c r="WZ139" s="29"/>
      <c r="XA139" s="29"/>
      <c r="XB139" s="29"/>
      <c r="XC139" s="29"/>
      <c r="XD139" s="29"/>
      <c r="XE139" s="29"/>
      <c r="XF139" s="29"/>
      <c r="XG139" s="29"/>
      <c r="XH139" s="29"/>
      <c r="XI139" s="29"/>
      <c r="XJ139" s="29"/>
      <c r="XK139" s="29"/>
      <c r="XL139" s="29"/>
      <c r="XM139" s="29"/>
      <c r="XN139" s="29"/>
      <c r="XO139" s="29"/>
      <c r="XP139" s="29"/>
      <c r="XQ139" s="29"/>
      <c r="XR139" s="29"/>
      <c r="XS139" s="29"/>
      <c r="XT139" s="29"/>
      <c r="XU139" s="29"/>
      <c r="XV139" s="29"/>
      <c r="XW139" s="29"/>
      <c r="XX139" s="29"/>
      <c r="XY139" s="29"/>
      <c r="XZ139" s="29"/>
      <c r="YA139" s="29"/>
      <c r="YB139" s="29"/>
      <c r="YC139" s="29"/>
      <c r="YD139" s="29"/>
      <c r="YE139" s="29"/>
      <c r="YF139" s="29"/>
      <c r="YG139" s="29"/>
      <c r="YH139" s="29"/>
      <c r="YI139" s="29"/>
      <c r="YJ139" s="29"/>
      <c r="YK139" s="29"/>
      <c r="YL139" s="29"/>
      <c r="YM139" s="29"/>
      <c r="YN139" s="29"/>
      <c r="YO139" s="29"/>
      <c r="YP139" s="29"/>
      <c r="YQ139" s="29"/>
      <c r="YR139" s="29"/>
      <c r="YS139" s="29"/>
      <c r="YT139" s="29"/>
      <c r="YU139" s="29"/>
      <c r="YV139" s="29"/>
      <c r="YW139" s="29"/>
      <c r="YX139" s="29"/>
      <c r="YY139" s="29"/>
      <c r="YZ139" s="29"/>
      <c r="ZA139" s="29"/>
      <c r="ZB139" s="29"/>
      <c r="ZC139" s="29"/>
      <c r="ZD139" s="29"/>
      <c r="ZE139" s="29"/>
      <c r="ZF139" s="29"/>
      <c r="ZG139" s="29"/>
      <c r="ZH139" s="29"/>
      <c r="ZI139" s="29"/>
      <c r="ZJ139" s="29"/>
      <c r="ZK139" s="29"/>
      <c r="ZL139" s="29"/>
      <c r="ZM139" s="29"/>
      <c r="ZN139" s="29"/>
      <c r="ZO139" s="29"/>
      <c r="ZP139" s="29"/>
      <c r="ZQ139" s="29"/>
      <c r="ZR139" s="29"/>
      <c r="ZS139" s="29"/>
      <c r="ZT139" s="29"/>
      <c r="ZU139" s="29"/>
      <c r="ZV139" s="29"/>
      <c r="ZW139" s="29"/>
      <c r="ZX139" s="29"/>
      <c r="ZY139" s="29"/>
      <c r="ZZ139" s="29"/>
      <c r="AAA139" s="29"/>
      <c r="AAB139" s="29"/>
      <c r="AAC139" s="29"/>
      <c r="AAD139" s="29"/>
      <c r="AAE139" s="29"/>
      <c r="AAF139" s="29"/>
      <c r="AAG139" s="29"/>
      <c r="AAH139" s="29"/>
      <c r="AAI139" s="29"/>
      <c r="AAJ139" s="29"/>
      <c r="AAK139" s="29"/>
      <c r="AAL139" s="29"/>
      <c r="AAM139" s="29"/>
      <c r="AAN139" s="29"/>
      <c r="AAO139" s="29"/>
      <c r="AAP139" s="29"/>
      <c r="AAQ139" s="29"/>
      <c r="AAR139" s="29"/>
      <c r="AAS139" s="29"/>
      <c r="AAT139" s="29"/>
      <c r="AAU139" s="29"/>
      <c r="AAV139" s="29"/>
      <c r="AAW139" s="29"/>
      <c r="AAX139" s="29"/>
      <c r="AAY139" s="29"/>
      <c r="AAZ139" s="29"/>
      <c r="ABA139" s="29"/>
      <c r="ABB139" s="29"/>
      <c r="ABC139" s="29"/>
      <c r="ABD139" s="29"/>
      <c r="ABE139" s="29"/>
      <c r="ABF139" s="29"/>
      <c r="ABG139" s="29"/>
      <c r="ABH139" s="29"/>
      <c r="ABI139" s="29"/>
      <c r="ABJ139" s="29"/>
      <c r="ABK139" s="29"/>
      <c r="ABL139" s="29"/>
      <c r="ABM139" s="29"/>
      <c r="ABN139" s="29"/>
      <c r="ABO139" s="29"/>
      <c r="ABP139" s="29"/>
      <c r="ABQ139" s="29"/>
      <c r="ABR139" s="29"/>
      <c r="ABS139" s="29"/>
      <c r="ABT139" s="29"/>
      <c r="ABU139" s="29"/>
      <c r="ABV139" s="29"/>
      <c r="ABW139" s="29"/>
      <c r="ABX139" s="29"/>
      <c r="ABY139" s="29"/>
      <c r="ABZ139" s="29"/>
      <c r="ACA139" s="29"/>
      <c r="ACB139" s="29"/>
      <c r="ACC139" s="29"/>
      <c r="ACD139" s="29"/>
      <c r="ACE139" s="29"/>
      <c r="ACF139" s="29"/>
      <c r="ACG139" s="29"/>
      <c r="ACH139" s="29"/>
      <c r="ACI139" s="29"/>
      <c r="ACJ139" s="29"/>
      <c r="ACK139" s="29"/>
      <c r="ACL139" s="29"/>
      <c r="ACM139" s="29"/>
      <c r="ACN139" s="29"/>
      <c r="ACO139" s="29"/>
      <c r="ACP139" s="29"/>
      <c r="ACQ139" s="29"/>
      <c r="ACR139" s="29"/>
      <c r="ACS139" s="29"/>
      <c r="ACT139" s="29"/>
      <c r="ACU139" s="29"/>
      <c r="ACV139" s="29"/>
      <c r="ACW139" s="29"/>
      <c r="ACX139" s="29"/>
      <c r="ACY139" s="29"/>
      <c r="ACZ139" s="29"/>
      <c r="ADA139" s="29"/>
      <c r="ADB139" s="29"/>
      <c r="ADC139" s="29"/>
      <c r="ADD139" s="29"/>
      <c r="ADE139" s="29"/>
      <c r="ADF139" s="29"/>
      <c r="ADG139" s="29"/>
      <c r="ADH139" s="29"/>
      <c r="ADI139" s="29"/>
      <c r="ADJ139" s="29"/>
      <c r="ADK139" s="29"/>
      <c r="ADL139" s="29"/>
      <c r="ADM139" s="29"/>
      <c r="ADN139" s="29"/>
      <c r="ADO139" s="29"/>
      <c r="ADP139" s="29"/>
      <c r="ADQ139" s="29"/>
      <c r="ADR139" s="29"/>
      <c r="ADS139" s="29"/>
      <c r="ADT139" s="29"/>
      <c r="ADU139" s="29"/>
      <c r="ADV139" s="29"/>
      <c r="ADW139" s="29"/>
      <c r="ADX139" s="29"/>
      <c r="ADY139" s="29"/>
      <c r="ADZ139" s="29"/>
      <c r="AEA139" s="29"/>
      <c r="AEB139" s="29"/>
      <c r="AEC139" s="29"/>
      <c r="AED139" s="29"/>
      <c r="AEE139" s="29"/>
      <c r="AEF139" s="29"/>
      <c r="AEG139" s="29"/>
      <c r="AEH139" s="29"/>
      <c r="AEI139" s="29"/>
      <c r="AEJ139" s="29"/>
      <c r="AEK139" s="29"/>
      <c r="AEL139" s="29"/>
      <c r="AEM139" s="29"/>
      <c r="AEN139" s="29"/>
      <c r="AEO139" s="29"/>
      <c r="AEP139" s="29"/>
      <c r="AEQ139" s="29"/>
      <c r="AER139" s="29"/>
      <c r="AES139" s="29"/>
      <c r="AET139" s="29"/>
      <c r="AEU139" s="29"/>
      <c r="AEV139" s="29"/>
      <c r="AEW139" s="29"/>
      <c r="AEX139" s="29"/>
      <c r="AEY139" s="29"/>
      <c r="AEZ139" s="29"/>
      <c r="AFA139" s="29"/>
      <c r="AFB139" s="29"/>
      <c r="AFC139" s="29"/>
      <c r="AFD139" s="29"/>
      <c r="AFE139" s="29"/>
      <c r="AFF139" s="29"/>
      <c r="AFG139" s="29"/>
      <c r="AFH139" s="29"/>
      <c r="AFI139" s="29"/>
      <c r="AFJ139" s="29"/>
      <c r="AFK139" s="29"/>
      <c r="AFL139" s="29"/>
      <c r="AFM139" s="29"/>
      <c r="AFN139" s="29"/>
      <c r="AFO139" s="29"/>
      <c r="AFP139" s="29"/>
      <c r="AFQ139" s="29"/>
      <c r="AFR139" s="29"/>
      <c r="AFS139" s="29"/>
      <c r="AFT139" s="29"/>
      <c r="AFU139" s="29"/>
      <c r="AFV139" s="29"/>
      <c r="AFW139" s="29"/>
      <c r="AFX139" s="29"/>
      <c r="AFY139" s="29"/>
      <c r="AFZ139" s="29"/>
      <c r="AGA139" s="29"/>
      <c r="AGB139" s="29"/>
      <c r="AGC139" s="29"/>
      <c r="AGD139" s="29"/>
      <c r="AGE139" s="29"/>
      <c r="AGF139" s="29"/>
      <c r="AGG139" s="29"/>
      <c r="AGH139" s="29"/>
      <c r="AGI139" s="29"/>
      <c r="AGJ139" s="29"/>
      <c r="AGK139" s="29"/>
      <c r="AGL139" s="29"/>
      <c r="AGM139" s="29"/>
      <c r="AGN139" s="29"/>
      <c r="AGO139" s="29"/>
      <c r="AGP139" s="29"/>
      <c r="AGQ139" s="29"/>
      <c r="AGR139" s="29"/>
      <c r="AGS139" s="29"/>
      <c r="AGT139" s="29"/>
      <c r="AGU139" s="29"/>
      <c r="AGV139" s="29"/>
      <c r="AGW139" s="29"/>
      <c r="AGX139" s="29"/>
      <c r="AGY139" s="29"/>
      <c r="AGZ139" s="29"/>
      <c r="AHA139" s="29"/>
      <c r="AHB139" s="29"/>
      <c r="AHC139" s="29"/>
      <c r="AHD139" s="29"/>
      <c r="AHE139" s="29"/>
      <c r="AHF139" s="29"/>
      <c r="AHG139" s="29"/>
      <c r="AHH139" s="29"/>
      <c r="AHI139" s="29"/>
      <c r="AHJ139" s="29"/>
      <c r="AHK139" s="29"/>
      <c r="AHL139" s="29"/>
      <c r="AHM139" s="29"/>
      <c r="AHN139" s="29"/>
      <c r="AHO139" s="29"/>
      <c r="AHP139" s="29"/>
      <c r="AHQ139" s="29"/>
      <c r="AHR139" s="29"/>
      <c r="AHS139" s="29"/>
      <c r="AHT139" s="29"/>
      <c r="AHU139" s="29"/>
      <c r="AHV139" s="29"/>
      <c r="AHW139" s="29"/>
      <c r="AHX139" s="29"/>
      <c r="AHY139" s="29"/>
      <c r="AHZ139" s="29"/>
      <c r="AIA139" s="29"/>
      <c r="AIB139" s="29"/>
      <c r="AIC139" s="29"/>
      <c r="AID139" s="29"/>
      <c r="AIE139" s="29"/>
      <c r="AIF139" s="29"/>
      <c r="AIG139" s="29"/>
      <c r="AIH139" s="29"/>
      <c r="AII139" s="29"/>
      <c r="AIJ139" s="29"/>
      <c r="AIK139" s="29"/>
      <c r="AIL139" s="29"/>
      <c r="AIM139" s="29"/>
      <c r="AIN139" s="29"/>
      <c r="AIO139" s="29"/>
      <c r="AIP139" s="29"/>
      <c r="AIQ139" s="29"/>
      <c r="AIR139" s="29"/>
      <c r="AIS139" s="29"/>
      <c r="AIT139" s="29"/>
      <c r="AIU139" s="29"/>
      <c r="AIV139" s="29"/>
      <c r="AIW139" s="29"/>
      <c r="AIX139" s="29"/>
      <c r="AIY139" s="29"/>
      <c r="AIZ139" s="29"/>
      <c r="AJA139" s="29"/>
      <c r="AJB139" s="29"/>
      <c r="AJC139" s="29"/>
      <c r="AJD139" s="29"/>
      <c r="AJE139" s="29"/>
      <c r="AJF139" s="29"/>
      <c r="AJG139" s="29"/>
      <c r="AJH139" s="29"/>
      <c r="AJI139" s="29"/>
      <c r="AJJ139" s="29"/>
      <c r="AJK139" s="29"/>
      <c r="AJL139" s="29"/>
      <c r="AJM139" s="29"/>
      <c r="AJN139" s="29"/>
      <c r="AJO139" s="29"/>
      <c r="AJP139" s="29"/>
      <c r="AJQ139" s="29"/>
      <c r="AJR139" s="29"/>
      <c r="AJS139" s="29"/>
      <c r="AJT139" s="29"/>
      <c r="AJU139" s="29"/>
      <c r="AJV139" s="29"/>
      <c r="AJW139" s="29"/>
      <c r="AJX139" s="29"/>
      <c r="AJY139" s="29"/>
      <c r="AJZ139" s="29"/>
      <c r="AKA139" s="29"/>
      <c r="AKB139" s="29"/>
      <c r="AKC139" s="29"/>
      <c r="AKD139" s="29"/>
      <c r="AKE139" s="29"/>
      <c r="AKF139" s="29"/>
      <c r="AKG139" s="29"/>
      <c r="AKH139" s="29"/>
      <c r="AKI139" s="29"/>
      <c r="AKJ139" s="29"/>
      <c r="AKK139" s="29"/>
      <c r="AKL139" s="29"/>
      <c r="AKM139" s="29"/>
      <c r="AKN139" s="29"/>
      <c r="AKO139" s="29"/>
      <c r="AKP139" s="29"/>
      <c r="AKQ139" s="29"/>
      <c r="AKR139" s="29"/>
      <c r="AKS139" s="29"/>
      <c r="AKT139" s="29"/>
      <c r="AKU139" s="29"/>
      <c r="AKV139" s="29"/>
      <c r="AKW139" s="29"/>
      <c r="AKX139" s="29"/>
      <c r="AKY139" s="29"/>
      <c r="AKZ139" s="29"/>
      <c r="ALA139" s="29"/>
      <c r="ALB139" s="29"/>
      <c r="ALC139" s="29"/>
      <c r="ALD139" s="29"/>
      <c r="ALE139" s="29"/>
      <c r="ALF139" s="29"/>
      <c r="ALG139" s="29"/>
      <c r="ALH139" s="29"/>
      <c r="ALI139" s="29"/>
      <c r="ALJ139" s="29"/>
      <c r="ALK139" s="29"/>
      <c r="ALL139" s="29"/>
      <c r="ALM139" s="29"/>
      <c r="ALN139" s="29"/>
      <c r="ALO139" s="29"/>
      <c r="ALP139" s="29"/>
      <c r="ALQ139" s="29"/>
      <c r="ALR139" s="29"/>
      <c r="ALS139" s="29"/>
      <c r="ALT139" s="29"/>
      <c r="ALU139" s="29"/>
      <c r="ALV139" s="29"/>
      <c r="ALW139" s="29"/>
      <c r="ALX139" s="29"/>
      <c r="ALY139" s="29"/>
      <c r="ALZ139" s="29"/>
      <c r="AMA139" s="29"/>
      <c r="AMB139" s="29"/>
      <c r="AMC139" s="29"/>
      <c r="AMD139" s="29"/>
      <c r="AME139" s="29"/>
      <c r="AMF139" s="29"/>
      <c r="AMG139" s="29"/>
      <c r="AMH139" s="29"/>
      <c r="AMI139" s="29"/>
      <c r="AMJ139" s="29"/>
    </row>
    <row r="140" spans="1:1024" ht="3" customHeight="1"/>
    <row r="141" spans="1:1024" ht="11.25" customHeight="1">
      <c r="C141" s="90" t="s">
        <v>305</v>
      </c>
      <c r="D141" s="90"/>
      <c r="E141" s="90"/>
      <c r="G141" s="89" t="s">
        <v>303</v>
      </c>
      <c r="H141" s="89"/>
      <c r="J141" s="21" t="s">
        <v>143</v>
      </c>
      <c r="K141" s="21"/>
      <c r="L141" s="21"/>
      <c r="N141" s="89" t="s">
        <v>304</v>
      </c>
      <c r="O141" s="89"/>
      <c r="P141" s="89"/>
      <c r="Q141" s="89"/>
      <c r="S141" s="89" t="s">
        <v>33</v>
      </c>
      <c r="T141" s="89"/>
      <c r="U141" s="21" t="s">
        <v>33</v>
      </c>
      <c r="V141" s="21"/>
      <c r="W141" s="21"/>
      <c r="Y141" s="89" t="s">
        <v>304</v>
      </c>
      <c r="Z141" s="89"/>
      <c r="AA141" s="89"/>
      <c r="AB141" s="89"/>
      <c r="AC141" s="89"/>
    </row>
    <row r="142" spans="1:1024" ht="2.25" customHeight="1">
      <c r="C142" s="90"/>
      <c r="D142" s="90"/>
      <c r="E142" s="90"/>
      <c r="S142" s="89"/>
      <c r="T142" s="89"/>
    </row>
    <row r="143" spans="1:1024" ht="13.5" customHeight="1"/>
    <row r="144" spans="1:1024" ht="5.25" customHeight="1"/>
    <row r="145" spans="1:1024" s="31" customFormat="1" ht="13.5" customHeight="1">
      <c r="A145" s="86" t="s">
        <v>145</v>
      </c>
      <c r="B145" s="86"/>
      <c r="C145" s="86"/>
      <c r="D145" s="86"/>
      <c r="E145" s="86"/>
      <c r="F145" s="29"/>
      <c r="G145" s="87" t="s">
        <v>306</v>
      </c>
      <c r="H145" s="87"/>
      <c r="I145" s="29"/>
      <c r="J145" s="30" t="s">
        <v>33</v>
      </c>
      <c r="K145" s="30"/>
      <c r="L145" s="30"/>
      <c r="M145" s="29"/>
      <c r="N145" s="87" t="s">
        <v>306</v>
      </c>
      <c r="O145" s="87"/>
      <c r="P145" s="87"/>
      <c r="Q145" s="87"/>
      <c r="R145" s="29"/>
      <c r="S145" s="87" t="s">
        <v>146</v>
      </c>
      <c r="T145" s="87"/>
      <c r="U145" s="30" t="s">
        <v>146</v>
      </c>
      <c r="V145" s="30"/>
      <c r="W145" s="30"/>
      <c r="X145" s="29"/>
      <c r="Y145" s="87" t="s">
        <v>307</v>
      </c>
      <c r="Z145" s="87"/>
      <c r="AA145" s="87"/>
      <c r="AB145" s="87"/>
      <c r="AC145" s="87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29"/>
      <c r="VC145" s="29"/>
      <c r="VD145" s="29"/>
      <c r="VE145" s="29"/>
      <c r="VF145" s="29"/>
      <c r="VG145" s="29"/>
      <c r="VH145" s="29"/>
      <c r="VI145" s="29"/>
      <c r="VJ145" s="29"/>
      <c r="VK145" s="29"/>
      <c r="VL145" s="29"/>
      <c r="VM145" s="29"/>
      <c r="VN145" s="29"/>
      <c r="VO145" s="29"/>
      <c r="VP145" s="29"/>
      <c r="VQ145" s="29"/>
      <c r="VR145" s="29"/>
      <c r="VS145" s="29"/>
      <c r="VT145" s="29"/>
      <c r="VU145" s="29"/>
      <c r="VV145" s="29"/>
      <c r="VW145" s="29"/>
      <c r="VX145" s="29"/>
      <c r="VY145" s="29"/>
      <c r="VZ145" s="29"/>
      <c r="WA145" s="29"/>
      <c r="WB145" s="29"/>
      <c r="WC145" s="29"/>
      <c r="WD145" s="29"/>
      <c r="WE145" s="29"/>
      <c r="WF145" s="29"/>
      <c r="WG145" s="29"/>
      <c r="WH145" s="29"/>
      <c r="WI145" s="29"/>
      <c r="WJ145" s="29"/>
      <c r="WK145" s="29"/>
      <c r="WL145" s="29"/>
      <c r="WM145" s="29"/>
      <c r="WN145" s="29"/>
      <c r="WO145" s="29"/>
      <c r="WP145" s="29"/>
      <c r="WQ145" s="29"/>
      <c r="WR145" s="29"/>
      <c r="WS145" s="29"/>
      <c r="WT145" s="29"/>
      <c r="WU145" s="29"/>
      <c r="WV145" s="29"/>
      <c r="WW145" s="29"/>
      <c r="WX145" s="29"/>
      <c r="WY145" s="29"/>
      <c r="WZ145" s="29"/>
      <c r="XA145" s="29"/>
      <c r="XB145" s="29"/>
      <c r="XC145" s="29"/>
      <c r="XD145" s="29"/>
      <c r="XE145" s="29"/>
      <c r="XF145" s="29"/>
      <c r="XG145" s="29"/>
      <c r="XH145" s="29"/>
      <c r="XI145" s="29"/>
      <c r="XJ145" s="29"/>
      <c r="XK145" s="29"/>
      <c r="XL145" s="29"/>
      <c r="XM145" s="29"/>
      <c r="XN145" s="29"/>
      <c r="XO145" s="29"/>
      <c r="XP145" s="29"/>
      <c r="XQ145" s="29"/>
      <c r="XR145" s="29"/>
      <c r="XS145" s="29"/>
      <c r="XT145" s="29"/>
      <c r="XU145" s="29"/>
      <c r="XV145" s="29"/>
      <c r="XW145" s="29"/>
      <c r="XX145" s="29"/>
      <c r="XY145" s="29"/>
      <c r="XZ145" s="29"/>
      <c r="YA145" s="29"/>
      <c r="YB145" s="29"/>
      <c r="YC145" s="29"/>
      <c r="YD145" s="29"/>
      <c r="YE145" s="29"/>
      <c r="YF145" s="29"/>
      <c r="YG145" s="29"/>
      <c r="YH145" s="29"/>
      <c r="YI145" s="29"/>
      <c r="YJ145" s="29"/>
      <c r="YK145" s="29"/>
      <c r="YL145" s="29"/>
      <c r="YM145" s="29"/>
      <c r="YN145" s="29"/>
      <c r="YO145" s="29"/>
      <c r="YP145" s="29"/>
      <c r="YQ145" s="29"/>
      <c r="YR145" s="29"/>
      <c r="YS145" s="29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29"/>
      <c r="ABJ145" s="29"/>
      <c r="ABK145" s="29"/>
      <c r="ABL145" s="29"/>
      <c r="ABM145" s="29"/>
      <c r="ABN145" s="29"/>
      <c r="ABO145" s="29"/>
      <c r="ABP145" s="29"/>
      <c r="ABQ145" s="29"/>
      <c r="ABR145" s="29"/>
      <c r="ABS145" s="29"/>
      <c r="ABT145" s="29"/>
      <c r="ABU145" s="29"/>
      <c r="ABV145" s="29"/>
      <c r="ABW145" s="29"/>
      <c r="ABX145" s="29"/>
      <c r="ABY145" s="29"/>
      <c r="ABZ145" s="29"/>
      <c r="ACA145" s="29"/>
      <c r="ACB145" s="29"/>
      <c r="ACC145" s="29"/>
      <c r="ACD145" s="29"/>
      <c r="ACE145" s="29"/>
      <c r="ACF145" s="29"/>
      <c r="ACG145" s="29"/>
      <c r="ACH145" s="29"/>
      <c r="ACI145" s="29"/>
      <c r="ACJ145" s="29"/>
      <c r="ACK145" s="29"/>
      <c r="ACL145" s="29"/>
      <c r="ACM145" s="29"/>
      <c r="ACN145" s="29"/>
      <c r="ACO145" s="29"/>
      <c r="ACP145" s="29"/>
      <c r="ACQ145" s="29"/>
      <c r="ACR145" s="29"/>
      <c r="ACS145" s="29"/>
      <c r="ACT145" s="29"/>
      <c r="ACU145" s="29"/>
      <c r="ACV145" s="29"/>
      <c r="ACW145" s="29"/>
      <c r="ACX145" s="29"/>
      <c r="ACY145" s="29"/>
      <c r="ACZ145" s="29"/>
      <c r="ADA145" s="29"/>
      <c r="ADB145" s="29"/>
      <c r="ADC145" s="29"/>
      <c r="ADD145" s="29"/>
      <c r="ADE145" s="29"/>
      <c r="ADF145" s="29"/>
      <c r="ADG145" s="29"/>
      <c r="ADH145" s="29"/>
      <c r="ADI145" s="29"/>
      <c r="ADJ145" s="29"/>
      <c r="ADK145" s="29"/>
      <c r="ADL145" s="29"/>
      <c r="ADM145" s="29"/>
      <c r="ADN145" s="29"/>
      <c r="ADO145" s="29"/>
      <c r="ADP145" s="29"/>
      <c r="ADQ145" s="29"/>
      <c r="ADR145" s="29"/>
      <c r="ADS145" s="29"/>
      <c r="ADT145" s="29"/>
      <c r="ADU145" s="29"/>
      <c r="ADV145" s="29"/>
      <c r="ADW145" s="29"/>
      <c r="ADX145" s="29"/>
      <c r="ADY145" s="29"/>
      <c r="ADZ145" s="29"/>
      <c r="AEA145" s="29"/>
      <c r="AEB145" s="29"/>
      <c r="AEC145" s="29"/>
      <c r="AED145" s="29"/>
      <c r="AEE145" s="29"/>
      <c r="AEF145" s="29"/>
      <c r="AEG145" s="29"/>
      <c r="AEH145" s="29"/>
      <c r="AEI145" s="29"/>
      <c r="AEJ145" s="29"/>
      <c r="AEK145" s="29"/>
      <c r="AEL145" s="29"/>
      <c r="AEM145" s="29"/>
      <c r="AEN145" s="29"/>
      <c r="AEO145" s="29"/>
      <c r="AEP145" s="29"/>
      <c r="AEQ145" s="29"/>
      <c r="AER145" s="29"/>
      <c r="AES145" s="29"/>
      <c r="AET145" s="29"/>
      <c r="AEU145" s="29"/>
      <c r="AEV145" s="29"/>
      <c r="AEW145" s="29"/>
      <c r="AEX145" s="29"/>
      <c r="AEY145" s="29"/>
      <c r="AEZ145" s="29"/>
      <c r="AFA145" s="29"/>
      <c r="AFB145" s="29"/>
      <c r="AFC145" s="29"/>
      <c r="AFD145" s="29"/>
      <c r="AFE145" s="29"/>
      <c r="AFF145" s="29"/>
      <c r="AFG145" s="29"/>
      <c r="AFH145" s="29"/>
      <c r="AFI145" s="29"/>
      <c r="AFJ145" s="29"/>
      <c r="AFK145" s="29"/>
      <c r="AFL145" s="29"/>
      <c r="AFM145" s="29"/>
      <c r="AFN145" s="29"/>
      <c r="AFO145" s="29"/>
      <c r="AFP145" s="29"/>
      <c r="AFQ145" s="29"/>
      <c r="AFR145" s="29"/>
      <c r="AFS145" s="29"/>
      <c r="AFT145" s="29"/>
      <c r="AFU145" s="29"/>
      <c r="AFV145" s="29"/>
      <c r="AFW145" s="29"/>
      <c r="AFX145" s="29"/>
      <c r="AFY145" s="29"/>
      <c r="AFZ145" s="29"/>
      <c r="AGA145" s="29"/>
      <c r="AGB145" s="29"/>
      <c r="AGC145" s="29"/>
      <c r="AGD145" s="29"/>
      <c r="AGE145" s="29"/>
      <c r="AGF145" s="29"/>
      <c r="AGG145" s="29"/>
      <c r="AGH145" s="29"/>
      <c r="AGI145" s="29"/>
      <c r="AGJ145" s="29"/>
      <c r="AGK145" s="29"/>
      <c r="AGL145" s="29"/>
      <c r="AGM145" s="29"/>
      <c r="AGN145" s="29"/>
      <c r="AGO145" s="29"/>
      <c r="AGP145" s="29"/>
      <c r="AGQ145" s="29"/>
      <c r="AGR145" s="29"/>
      <c r="AGS145" s="29"/>
      <c r="AGT145" s="29"/>
      <c r="AGU145" s="29"/>
      <c r="AGV145" s="29"/>
      <c r="AGW145" s="29"/>
      <c r="AGX145" s="29"/>
      <c r="AGY145" s="29"/>
      <c r="AGZ145" s="29"/>
      <c r="AHA145" s="29"/>
      <c r="AHB145" s="29"/>
      <c r="AHC145" s="29"/>
      <c r="AHD145" s="29"/>
      <c r="AHE145" s="29"/>
      <c r="AHF145" s="29"/>
      <c r="AHG145" s="29"/>
      <c r="AHH145" s="29"/>
      <c r="AHI145" s="29"/>
      <c r="AHJ145" s="29"/>
      <c r="AHK145" s="29"/>
      <c r="AHL145" s="29"/>
      <c r="AHM145" s="29"/>
      <c r="AHN145" s="29"/>
      <c r="AHO145" s="29"/>
      <c r="AHP145" s="29"/>
      <c r="AHQ145" s="29"/>
      <c r="AHR145" s="29"/>
      <c r="AHS145" s="29"/>
      <c r="AHT145" s="29"/>
      <c r="AHU145" s="29"/>
      <c r="AHV145" s="29"/>
      <c r="AHW145" s="29"/>
      <c r="AHX145" s="29"/>
      <c r="AHY145" s="29"/>
      <c r="AHZ145" s="29"/>
      <c r="AIA145" s="29"/>
      <c r="AIB145" s="29"/>
      <c r="AIC145" s="29"/>
      <c r="AID145" s="29"/>
      <c r="AIE145" s="29"/>
      <c r="AIF145" s="29"/>
      <c r="AIG145" s="29"/>
      <c r="AIH145" s="29"/>
      <c r="AII145" s="29"/>
      <c r="AIJ145" s="29"/>
      <c r="AIK145" s="29"/>
      <c r="AIL145" s="29"/>
      <c r="AIM145" s="29"/>
      <c r="AIN145" s="29"/>
      <c r="AIO145" s="29"/>
      <c r="AIP145" s="29"/>
      <c r="AIQ145" s="29"/>
      <c r="AIR145" s="29"/>
      <c r="AIS145" s="29"/>
      <c r="AIT145" s="29"/>
      <c r="AIU145" s="29"/>
      <c r="AIV145" s="29"/>
      <c r="AIW145" s="29"/>
      <c r="AIX145" s="29"/>
      <c r="AIY145" s="29"/>
      <c r="AIZ145" s="29"/>
      <c r="AJA145" s="29"/>
      <c r="AJB145" s="29"/>
      <c r="AJC145" s="29"/>
      <c r="AJD145" s="29"/>
      <c r="AJE145" s="29"/>
      <c r="AJF145" s="29"/>
      <c r="AJG145" s="29"/>
      <c r="AJH145" s="29"/>
      <c r="AJI145" s="29"/>
      <c r="AJJ145" s="29"/>
      <c r="AJK145" s="29"/>
      <c r="AJL145" s="29"/>
      <c r="AJM145" s="29"/>
      <c r="AJN145" s="29"/>
      <c r="AJO145" s="29"/>
      <c r="AJP145" s="29"/>
      <c r="AJQ145" s="29"/>
      <c r="AJR145" s="29"/>
      <c r="AJS145" s="29"/>
      <c r="AJT145" s="29"/>
      <c r="AJU145" s="29"/>
      <c r="AJV145" s="29"/>
      <c r="AJW145" s="29"/>
      <c r="AJX145" s="29"/>
      <c r="AJY145" s="29"/>
      <c r="AJZ145" s="29"/>
      <c r="AKA145" s="29"/>
      <c r="AKB145" s="29"/>
      <c r="AKC145" s="29"/>
      <c r="AKD145" s="29"/>
      <c r="AKE145" s="29"/>
      <c r="AKF145" s="29"/>
      <c r="AKG145" s="29"/>
      <c r="AKH145" s="29"/>
      <c r="AKI145" s="29"/>
      <c r="AKJ145" s="29"/>
      <c r="AKK145" s="29"/>
      <c r="AKL145" s="29"/>
      <c r="AKM145" s="29"/>
      <c r="AKN145" s="29"/>
      <c r="AKO145" s="29"/>
      <c r="AKP145" s="29"/>
      <c r="AKQ145" s="29"/>
      <c r="AKR145" s="29"/>
      <c r="AKS145" s="29"/>
      <c r="AKT145" s="29"/>
      <c r="AKU145" s="29"/>
      <c r="AKV145" s="29"/>
      <c r="AKW145" s="29"/>
      <c r="AKX145" s="29"/>
      <c r="AKY145" s="29"/>
      <c r="AKZ145" s="29"/>
      <c r="ALA145" s="29"/>
      <c r="ALB145" s="29"/>
      <c r="ALC145" s="29"/>
      <c r="ALD145" s="29"/>
      <c r="ALE145" s="29"/>
      <c r="ALF145" s="29"/>
      <c r="ALG145" s="29"/>
      <c r="ALH145" s="29"/>
      <c r="ALI145" s="29"/>
      <c r="ALJ145" s="29"/>
      <c r="ALK145" s="29"/>
      <c r="ALL145" s="29"/>
      <c r="ALM145" s="29"/>
      <c r="ALN145" s="29"/>
      <c r="ALO145" s="29"/>
      <c r="ALP145" s="29"/>
      <c r="ALQ145" s="29"/>
      <c r="ALR145" s="29"/>
      <c r="ALS145" s="29"/>
      <c r="ALT145" s="29"/>
      <c r="ALU145" s="29"/>
      <c r="ALV145" s="29"/>
      <c r="ALW145" s="29"/>
      <c r="ALX145" s="29"/>
      <c r="ALY145" s="29"/>
      <c r="ALZ145" s="29"/>
      <c r="AMA145" s="29"/>
      <c r="AMB145" s="29"/>
      <c r="AMC145" s="29"/>
      <c r="AMD145" s="29"/>
      <c r="AME145" s="29"/>
      <c r="AMF145" s="29"/>
      <c r="AMG145" s="29"/>
      <c r="AMH145" s="29"/>
      <c r="AMI145" s="29"/>
      <c r="AMJ145" s="29"/>
    </row>
    <row r="146" spans="1:1024" ht="3" customHeight="1"/>
    <row r="147" spans="1:1024" ht="13.5" customHeight="1">
      <c r="C147" s="88" t="s">
        <v>147</v>
      </c>
      <c r="D147" s="88"/>
      <c r="E147" s="88"/>
      <c r="G147" s="89" t="s">
        <v>308</v>
      </c>
      <c r="H147" s="89"/>
      <c r="J147" s="21" t="s">
        <v>33</v>
      </c>
      <c r="K147" s="21"/>
      <c r="L147" s="21"/>
      <c r="N147" s="89" t="s">
        <v>308</v>
      </c>
      <c r="O147" s="89"/>
      <c r="P147" s="89"/>
      <c r="Q147" s="89"/>
      <c r="S147" s="89" t="s">
        <v>148</v>
      </c>
      <c r="T147" s="89"/>
      <c r="U147" s="21" t="s">
        <v>148</v>
      </c>
      <c r="V147" s="21"/>
      <c r="W147" s="21"/>
      <c r="Y147" s="89" t="s">
        <v>309</v>
      </c>
      <c r="Z147" s="89"/>
      <c r="AA147" s="89"/>
      <c r="AB147" s="89"/>
      <c r="AC147" s="89"/>
    </row>
    <row r="148" spans="1:1024" ht="12" customHeight="1">
      <c r="C148" s="88"/>
      <c r="D148" s="88"/>
      <c r="E148" s="88"/>
    </row>
    <row r="149" spans="1:1024" ht="1.5" customHeight="1"/>
    <row r="150" spans="1:1024" ht="11.25" customHeight="1">
      <c r="C150" s="90" t="s">
        <v>149</v>
      </c>
      <c r="D150" s="90"/>
      <c r="E150" s="90"/>
      <c r="G150" s="89" t="s">
        <v>310</v>
      </c>
      <c r="H150" s="89"/>
      <c r="J150" s="21" t="s">
        <v>33</v>
      </c>
      <c r="K150" s="21"/>
      <c r="L150" s="21"/>
      <c r="N150" s="89" t="s">
        <v>310</v>
      </c>
      <c r="O150" s="89"/>
      <c r="P150" s="89"/>
      <c r="Q150" s="89"/>
      <c r="S150" s="89" t="s">
        <v>150</v>
      </c>
      <c r="T150" s="89"/>
      <c r="U150" s="21" t="s">
        <v>150</v>
      </c>
      <c r="V150" s="21"/>
      <c r="W150" s="21"/>
      <c r="Y150" s="89" t="s">
        <v>311</v>
      </c>
      <c r="Z150" s="89"/>
      <c r="AA150" s="89"/>
      <c r="AB150" s="89"/>
      <c r="AC150" s="89"/>
    </row>
    <row r="151" spans="1:1024" ht="2.25" customHeight="1">
      <c r="C151" s="90"/>
      <c r="D151" s="90"/>
      <c r="E151" s="90"/>
      <c r="S151" s="89"/>
      <c r="T151" s="89"/>
    </row>
    <row r="152" spans="1:1024" ht="13.5" customHeight="1"/>
    <row r="153" spans="1:1024" ht="3" customHeight="1"/>
    <row r="154" spans="1:1024" s="31" customFormat="1" ht="11.25" customHeight="1">
      <c r="A154" s="96" t="s">
        <v>312</v>
      </c>
      <c r="B154" s="96"/>
      <c r="C154" s="96"/>
      <c r="D154" s="96"/>
      <c r="E154" s="96"/>
      <c r="F154" s="29"/>
      <c r="G154" s="87" t="s">
        <v>313</v>
      </c>
      <c r="H154" s="87"/>
      <c r="I154" s="29"/>
      <c r="J154" s="30" t="s">
        <v>400</v>
      </c>
      <c r="K154" s="30"/>
      <c r="L154" s="30"/>
      <c r="M154" s="29"/>
      <c r="N154" s="87" t="s">
        <v>401</v>
      </c>
      <c r="O154" s="87"/>
      <c r="P154" s="87"/>
      <c r="Q154" s="87"/>
      <c r="R154" s="29"/>
      <c r="S154" s="89" t="s">
        <v>402</v>
      </c>
      <c r="T154" s="89"/>
      <c r="U154" s="87" t="s">
        <v>403</v>
      </c>
      <c r="V154" s="87"/>
      <c r="W154" s="87"/>
      <c r="X154" s="29"/>
      <c r="Y154" s="87" t="s">
        <v>404</v>
      </c>
      <c r="Z154" s="87"/>
      <c r="AA154" s="87"/>
      <c r="AB154" s="87"/>
      <c r="AC154" s="87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  <c r="IW154" s="29"/>
      <c r="IX154" s="29"/>
      <c r="IY154" s="29"/>
      <c r="IZ154" s="29"/>
      <c r="JA154" s="29"/>
      <c r="JB154" s="29"/>
      <c r="JC154" s="29"/>
      <c r="JD154" s="29"/>
      <c r="JE154" s="29"/>
      <c r="JF154" s="29"/>
      <c r="JG154" s="29"/>
      <c r="JH154" s="29"/>
      <c r="JI154" s="29"/>
      <c r="JJ154" s="29"/>
      <c r="JK154" s="29"/>
      <c r="JL154" s="29"/>
      <c r="JM154" s="29"/>
      <c r="JN154" s="29"/>
      <c r="JO154" s="29"/>
      <c r="JP154" s="29"/>
      <c r="JQ154" s="29"/>
      <c r="JR154" s="29"/>
      <c r="JS154" s="29"/>
      <c r="JT154" s="29"/>
      <c r="JU154" s="29"/>
      <c r="JV154" s="29"/>
      <c r="JW154" s="29"/>
      <c r="JX154" s="29"/>
      <c r="JY154" s="29"/>
      <c r="JZ154" s="29"/>
      <c r="KA154" s="29"/>
      <c r="KB154" s="29"/>
      <c r="KC154" s="29"/>
      <c r="KD154" s="29"/>
      <c r="KE154" s="29"/>
      <c r="KF154" s="29"/>
      <c r="KG154" s="29"/>
      <c r="KH154" s="29"/>
      <c r="KI154" s="29"/>
      <c r="KJ154" s="29"/>
      <c r="KK154" s="29"/>
      <c r="KL154" s="29"/>
      <c r="KM154" s="29"/>
      <c r="KN154" s="29"/>
      <c r="KO154" s="29"/>
      <c r="KP154" s="29"/>
      <c r="KQ154" s="29"/>
      <c r="KR154" s="29"/>
      <c r="KS154" s="29"/>
      <c r="KT154" s="29"/>
      <c r="KU154" s="29"/>
      <c r="KV154" s="29"/>
      <c r="KW154" s="29"/>
      <c r="KX154" s="29"/>
      <c r="KY154" s="29"/>
      <c r="KZ154" s="29"/>
      <c r="LA154" s="29"/>
      <c r="LB154" s="29"/>
      <c r="LC154" s="29"/>
      <c r="LD154" s="29"/>
      <c r="LE154" s="29"/>
      <c r="LF154" s="29"/>
      <c r="LG154" s="29"/>
      <c r="LH154" s="29"/>
      <c r="LI154" s="29"/>
      <c r="LJ154" s="29"/>
      <c r="LK154" s="29"/>
      <c r="LL154" s="29"/>
      <c r="LM154" s="29"/>
      <c r="LN154" s="29"/>
      <c r="LO154" s="29"/>
      <c r="LP154" s="29"/>
      <c r="LQ154" s="29"/>
      <c r="LR154" s="29"/>
      <c r="LS154" s="29"/>
      <c r="LT154" s="29"/>
      <c r="LU154" s="29"/>
      <c r="LV154" s="29"/>
      <c r="LW154" s="29"/>
      <c r="LX154" s="29"/>
      <c r="LY154" s="29"/>
      <c r="LZ154" s="29"/>
      <c r="MA154" s="29"/>
      <c r="MB154" s="29"/>
      <c r="MC154" s="29"/>
      <c r="MD154" s="29"/>
      <c r="ME154" s="29"/>
      <c r="MF154" s="29"/>
      <c r="MG154" s="29"/>
      <c r="MH154" s="29"/>
      <c r="MI154" s="29"/>
      <c r="MJ154" s="29"/>
      <c r="MK154" s="29"/>
      <c r="ML154" s="29"/>
      <c r="MM154" s="29"/>
      <c r="MN154" s="29"/>
      <c r="MO154" s="29"/>
      <c r="MP154" s="29"/>
      <c r="MQ154" s="29"/>
      <c r="MR154" s="29"/>
      <c r="MS154" s="29"/>
      <c r="MT154" s="29"/>
      <c r="MU154" s="29"/>
      <c r="MV154" s="29"/>
      <c r="MW154" s="29"/>
      <c r="MX154" s="29"/>
      <c r="MY154" s="29"/>
      <c r="MZ154" s="29"/>
      <c r="NA154" s="29"/>
      <c r="NB154" s="29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9"/>
      <c r="PT154" s="29"/>
      <c r="PU154" s="29"/>
      <c r="PV154" s="29"/>
      <c r="PW154" s="29"/>
      <c r="PX154" s="29"/>
      <c r="PY154" s="29"/>
      <c r="PZ154" s="29"/>
      <c r="QA154" s="29"/>
      <c r="QB154" s="29"/>
      <c r="QC154" s="29"/>
      <c r="QD154" s="29"/>
      <c r="QE154" s="29"/>
      <c r="QF154" s="29"/>
      <c r="QG154" s="29"/>
      <c r="QH154" s="29"/>
      <c r="QI154" s="29"/>
      <c r="QJ154" s="29"/>
      <c r="QK154" s="29"/>
      <c r="QL154" s="29"/>
      <c r="QM154" s="29"/>
      <c r="QN154" s="29"/>
      <c r="QO154" s="29"/>
      <c r="QP154" s="29"/>
      <c r="QQ154" s="29"/>
      <c r="QR154" s="29"/>
      <c r="QS154" s="29"/>
      <c r="QT154" s="29"/>
      <c r="QU154" s="29"/>
      <c r="QV154" s="29"/>
      <c r="QW154" s="29"/>
      <c r="QX154" s="29"/>
      <c r="QY154" s="29"/>
      <c r="QZ154" s="29"/>
      <c r="RA154" s="29"/>
      <c r="RB154" s="29"/>
      <c r="RC154" s="29"/>
      <c r="RD154" s="29"/>
      <c r="RE154" s="29"/>
      <c r="RF154" s="29"/>
      <c r="RG154" s="29"/>
      <c r="RH154" s="29"/>
      <c r="RI154" s="29"/>
      <c r="RJ154" s="29"/>
      <c r="RK154" s="29"/>
      <c r="RL154" s="29"/>
      <c r="RM154" s="29"/>
      <c r="RN154" s="29"/>
      <c r="RO154" s="29"/>
      <c r="RP154" s="29"/>
      <c r="RQ154" s="29"/>
      <c r="RR154" s="29"/>
      <c r="RS154" s="29"/>
      <c r="RT154" s="29"/>
      <c r="RU154" s="29"/>
      <c r="RV154" s="29"/>
      <c r="RW154" s="29"/>
      <c r="RX154" s="29"/>
      <c r="RY154" s="29"/>
      <c r="RZ154" s="29"/>
      <c r="SA154" s="29"/>
      <c r="SB154" s="29"/>
      <c r="SC154" s="29"/>
      <c r="SD154" s="29"/>
      <c r="SE154" s="29"/>
      <c r="SF154" s="29"/>
      <c r="SG154" s="29"/>
      <c r="SH154" s="29"/>
      <c r="SI154" s="29"/>
      <c r="SJ154" s="29"/>
      <c r="SK154" s="29"/>
      <c r="SL154" s="29"/>
      <c r="SM154" s="29"/>
      <c r="SN154" s="29"/>
      <c r="SO154" s="29"/>
      <c r="SP154" s="29"/>
      <c r="SQ154" s="29"/>
      <c r="SR154" s="29"/>
      <c r="SS154" s="29"/>
      <c r="ST154" s="29"/>
      <c r="SU154" s="29"/>
      <c r="SV154" s="29"/>
      <c r="SW154" s="29"/>
      <c r="SX154" s="29"/>
      <c r="SY154" s="29"/>
      <c r="SZ154" s="29"/>
      <c r="TA154" s="29"/>
      <c r="TB154" s="29"/>
      <c r="TC154" s="29"/>
      <c r="TD154" s="29"/>
      <c r="TE154" s="29"/>
      <c r="TF154" s="29"/>
      <c r="TG154" s="29"/>
      <c r="TH154" s="29"/>
      <c r="TI154" s="29"/>
      <c r="TJ154" s="29"/>
      <c r="TK154" s="29"/>
      <c r="TL154" s="29"/>
      <c r="TM154" s="29"/>
      <c r="TN154" s="29"/>
      <c r="TO154" s="29"/>
      <c r="TP154" s="29"/>
      <c r="TQ154" s="29"/>
      <c r="TR154" s="29"/>
      <c r="TS154" s="29"/>
      <c r="TT154" s="29"/>
      <c r="TU154" s="29"/>
      <c r="TV154" s="29"/>
      <c r="TW154" s="29"/>
      <c r="TX154" s="29"/>
      <c r="TY154" s="29"/>
      <c r="TZ154" s="29"/>
      <c r="UA154" s="29"/>
      <c r="UB154" s="29"/>
      <c r="UC154" s="29"/>
      <c r="UD154" s="29"/>
      <c r="UE154" s="29"/>
      <c r="UF154" s="29"/>
      <c r="UG154" s="29"/>
      <c r="UH154" s="29"/>
      <c r="UI154" s="29"/>
      <c r="UJ154" s="29"/>
      <c r="UK154" s="29"/>
      <c r="UL154" s="29"/>
      <c r="UM154" s="29"/>
      <c r="UN154" s="29"/>
      <c r="UO154" s="29"/>
      <c r="UP154" s="29"/>
      <c r="UQ154" s="29"/>
      <c r="UR154" s="29"/>
      <c r="US154" s="29"/>
      <c r="UT154" s="29"/>
      <c r="UU154" s="29"/>
      <c r="UV154" s="29"/>
      <c r="UW154" s="29"/>
      <c r="UX154" s="29"/>
      <c r="UY154" s="29"/>
      <c r="UZ154" s="29"/>
      <c r="VA154" s="29"/>
      <c r="VB154" s="29"/>
      <c r="VC154" s="29"/>
      <c r="VD154" s="29"/>
      <c r="VE154" s="29"/>
      <c r="VF154" s="29"/>
      <c r="VG154" s="29"/>
      <c r="VH154" s="29"/>
      <c r="VI154" s="29"/>
      <c r="VJ154" s="29"/>
      <c r="VK154" s="29"/>
      <c r="VL154" s="29"/>
      <c r="VM154" s="29"/>
      <c r="VN154" s="29"/>
      <c r="VO154" s="29"/>
      <c r="VP154" s="29"/>
      <c r="VQ154" s="29"/>
      <c r="VR154" s="29"/>
      <c r="VS154" s="29"/>
      <c r="VT154" s="29"/>
      <c r="VU154" s="29"/>
      <c r="VV154" s="29"/>
      <c r="VW154" s="29"/>
      <c r="VX154" s="29"/>
      <c r="VY154" s="29"/>
      <c r="VZ154" s="29"/>
      <c r="WA154" s="29"/>
      <c r="WB154" s="29"/>
      <c r="WC154" s="29"/>
      <c r="WD154" s="29"/>
      <c r="WE154" s="29"/>
      <c r="WF154" s="29"/>
      <c r="WG154" s="29"/>
      <c r="WH154" s="29"/>
      <c r="WI154" s="29"/>
      <c r="WJ154" s="29"/>
      <c r="WK154" s="29"/>
      <c r="WL154" s="29"/>
      <c r="WM154" s="29"/>
      <c r="WN154" s="29"/>
      <c r="WO154" s="29"/>
      <c r="WP154" s="29"/>
      <c r="WQ154" s="29"/>
      <c r="WR154" s="29"/>
      <c r="WS154" s="29"/>
      <c r="WT154" s="29"/>
      <c r="WU154" s="29"/>
      <c r="WV154" s="29"/>
      <c r="WW154" s="29"/>
      <c r="WX154" s="29"/>
      <c r="WY154" s="29"/>
      <c r="WZ154" s="29"/>
      <c r="XA154" s="29"/>
      <c r="XB154" s="29"/>
      <c r="XC154" s="29"/>
      <c r="XD154" s="29"/>
      <c r="XE154" s="29"/>
      <c r="XF154" s="29"/>
      <c r="XG154" s="29"/>
      <c r="XH154" s="29"/>
      <c r="XI154" s="29"/>
      <c r="XJ154" s="29"/>
      <c r="XK154" s="29"/>
      <c r="XL154" s="29"/>
      <c r="XM154" s="29"/>
      <c r="XN154" s="29"/>
      <c r="XO154" s="29"/>
      <c r="XP154" s="29"/>
      <c r="XQ154" s="29"/>
      <c r="XR154" s="29"/>
      <c r="XS154" s="29"/>
      <c r="XT154" s="29"/>
      <c r="XU154" s="29"/>
      <c r="XV154" s="29"/>
      <c r="XW154" s="29"/>
      <c r="XX154" s="29"/>
      <c r="XY154" s="29"/>
      <c r="XZ154" s="29"/>
      <c r="YA154" s="29"/>
      <c r="YB154" s="29"/>
      <c r="YC154" s="29"/>
      <c r="YD154" s="29"/>
      <c r="YE154" s="29"/>
      <c r="YF154" s="29"/>
      <c r="YG154" s="29"/>
      <c r="YH154" s="29"/>
      <c r="YI154" s="29"/>
      <c r="YJ154" s="29"/>
      <c r="YK154" s="29"/>
      <c r="YL154" s="29"/>
      <c r="YM154" s="29"/>
      <c r="YN154" s="29"/>
      <c r="YO154" s="29"/>
      <c r="YP154" s="29"/>
      <c r="YQ154" s="29"/>
      <c r="YR154" s="29"/>
      <c r="YS154" s="29"/>
      <c r="YT154" s="29"/>
      <c r="YU154" s="29"/>
      <c r="YV154" s="29"/>
      <c r="YW154" s="29"/>
      <c r="YX154" s="29"/>
      <c r="YY154" s="29"/>
      <c r="YZ154" s="29"/>
      <c r="ZA154" s="29"/>
      <c r="ZB154" s="29"/>
      <c r="ZC154" s="29"/>
      <c r="ZD154" s="29"/>
      <c r="ZE154" s="29"/>
      <c r="ZF154" s="29"/>
      <c r="ZG154" s="29"/>
      <c r="ZH154" s="29"/>
      <c r="ZI154" s="29"/>
      <c r="ZJ154" s="29"/>
      <c r="ZK154" s="29"/>
      <c r="ZL154" s="29"/>
      <c r="ZM154" s="29"/>
      <c r="ZN154" s="29"/>
      <c r="ZO154" s="29"/>
      <c r="ZP154" s="29"/>
      <c r="ZQ154" s="29"/>
      <c r="ZR154" s="29"/>
      <c r="ZS154" s="29"/>
      <c r="ZT154" s="29"/>
      <c r="ZU154" s="29"/>
      <c r="ZV154" s="29"/>
      <c r="ZW154" s="29"/>
      <c r="ZX154" s="29"/>
      <c r="ZY154" s="29"/>
      <c r="ZZ154" s="29"/>
      <c r="AAA154" s="29"/>
      <c r="AAB154" s="29"/>
      <c r="AAC154" s="29"/>
      <c r="AAD154" s="29"/>
      <c r="AAE154" s="29"/>
      <c r="AAF154" s="29"/>
      <c r="AAG154" s="29"/>
      <c r="AAH154" s="29"/>
      <c r="AAI154" s="29"/>
      <c r="AAJ154" s="29"/>
      <c r="AAK154" s="29"/>
      <c r="AAL154" s="29"/>
      <c r="AAM154" s="29"/>
      <c r="AAN154" s="29"/>
      <c r="AAO154" s="29"/>
      <c r="AAP154" s="29"/>
      <c r="AAQ154" s="29"/>
      <c r="AAR154" s="29"/>
      <c r="AAS154" s="29"/>
      <c r="AAT154" s="29"/>
      <c r="AAU154" s="29"/>
      <c r="AAV154" s="29"/>
      <c r="AAW154" s="29"/>
      <c r="AAX154" s="29"/>
      <c r="AAY154" s="29"/>
      <c r="AAZ154" s="29"/>
      <c r="ABA154" s="29"/>
      <c r="ABB154" s="29"/>
      <c r="ABC154" s="29"/>
      <c r="ABD154" s="29"/>
      <c r="ABE154" s="29"/>
      <c r="ABF154" s="29"/>
      <c r="ABG154" s="29"/>
      <c r="ABH154" s="29"/>
      <c r="ABI154" s="29"/>
      <c r="ABJ154" s="29"/>
      <c r="ABK154" s="29"/>
      <c r="ABL154" s="29"/>
      <c r="ABM154" s="29"/>
      <c r="ABN154" s="29"/>
      <c r="ABO154" s="29"/>
      <c r="ABP154" s="29"/>
      <c r="ABQ154" s="29"/>
      <c r="ABR154" s="29"/>
      <c r="ABS154" s="29"/>
      <c r="ABT154" s="29"/>
      <c r="ABU154" s="29"/>
      <c r="ABV154" s="29"/>
      <c r="ABW154" s="29"/>
      <c r="ABX154" s="29"/>
      <c r="ABY154" s="29"/>
      <c r="ABZ154" s="29"/>
      <c r="ACA154" s="29"/>
      <c r="ACB154" s="29"/>
      <c r="ACC154" s="29"/>
      <c r="ACD154" s="29"/>
      <c r="ACE154" s="29"/>
      <c r="ACF154" s="29"/>
      <c r="ACG154" s="29"/>
      <c r="ACH154" s="29"/>
      <c r="ACI154" s="29"/>
      <c r="ACJ154" s="29"/>
      <c r="ACK154" s="29"/>
      <c r="ACL154" s="29"/>
      <c r="ACM154" s="29"/>
      <c r="ACN154" s="29"/>
      <c r="ACO154" s="29"/>
      <c r="ACP154" s="29"/>
      <c r="ACQ154" s="29"/>
      <c r="ACR154" s="29"/>
      <c r="ACS154" s="29"/>
      <c r="ACT154" s="29"/>
      <c r="ACU154" s="29"/>
      <c r="ACV154" s="29"/>
      <c r="ACW154" s="29"/>
      <c r="ACX154" s="29"/>
      <c r="ACY154" s="29"/>
      <c r="ACZ154" s="29"/>
      <c r="ADA154" s="29"/>
      <c r="ADB154" s="29"/>
      <c r="ADC154" s="29"/>
      <c r="ADD154" s="29"/>
      <c r="ADE154" s="29"/>
      <c r="ADF154" s="29"/>
      <c r="ADG154" s="29"/>
      <c r="ADH154" s="29"/>
      <c r="ADI154" s="29"/>
      <c r="ADJ154" s="29"/>
      <c r="ADK154" s="29"/>
      <c r="ADL154" s="29"/>
      <c r="ADM154" s="29"/>
      <c r="ADN154" s="29"/>
      <c r="ADO154" s="29"/>
      <c r="ADP154" s="29"/>
      <c r="ADQ154" s="29"/>
      <c r="ADR154" s="29"/>
      <c r="ADS154" s="29"/>
      <c r="ADT154" s="29"/>
      <c r="ADU154" s="29"/>
      <c r="ADV154" s="29"/>
      <c r="ADW154" s="29"/>
      <c r="ADX154" s="29"/>
      <c r="ADY154" s="29"/>
      <c r="ADZ154" s="29"/>
      <c r="AEA154" s="29"/>
      <c r="AEB154" s="29"/>
      <c r="AEC154" s="29"/>
      <c r="AED154" s="29"/>
      <c r="AEE154" s="29"/>
      <c r="AEF154" s="29"/>
      <c r="AEG154" s="29"/>
      <c r="AEH154" s="29"/>
      <c r="AEI154" s="29"/>
      <c r="AEJ154" s="29"/>
      <c r="AEK154" s="29"/>
      <c r="AEL154" s="29"/>
      <c r="AEM154" s="29"/>
      <c r="AEN154" s="29"/>
      <c r="AEO154" s="29"/>
      <c r="AEP154" s="29"/>
      <c r="AEQ154" s="29"/>
      <c r="AER154" s="29"/>
      <c r="AES154" s="29"/>
      <c r="AET154" s="29"/>
      <c r="AEU154" s="29"/>
      <c r="AEV154" s="29"/>
      <c r="AEW154" s="29"/>
      <c r="AEX154" s="29"/>
      <c r="AEY154" s="29"/>
      <c r="AEZ154" s="29"/>
      <c r="AFA154" s="29"/>
      <c r="AFB154" s="29"/>
      <c r="AFC154" s="29"/>
      <c r="AFD154" s="29"/>
      <c r="AFE154" s="29"/>
      <c r="AFF154" s="29"/>
      <c r="AFG154" s="29"/>
      <c r="AFH154" s="29"/>
      <c r="AFI154" s="29"/>
      <c r="AFJ154" s="29"/>
      <c r="AFK154" s="29"/>
      <c r="AFL154" s="29"/>
      <c r="AFM154" s="29"/>
      <c r="AFN154" s="29"/>
      <c r="AFO154" s="29"/>
      <c r="AFP154" s="29"/>
      <c r="AFQ154" s="29"/>
      <c r="AFR154" s="29"/>
      <c r="AFS154" s="29"/>
      <c r="AFT154" s="29"/>
      <c r="AFU154" s="29"/>
      <c r="AFV154" s="29"/>
      <c r="AFW154" s="29"/>
      <c r="AFX154" s="29"/>
      <c r="AFY154" s="29"/>
      <c r="AFZ154" s="29"/>
      <c r="AGA154" s="29"/>
      <c r="AGB154" s="29"/>
      <c r="AGC154" s="29"/>
      <c r="AGD154" s="29"/>
      <c r="AGE154" s="29"/>
      <c r="AGF154" s="29"/>
      <c r="AGG154" s="29"/>
      <c r="AGH154" s="29"/>
      <c r="AGI154" s="29"/>
      <c r="AGJ154" s="29"/>
      <c r="AGK154" s="29"/>
      <c r="AGL154" s="29"/>
      <c r="AGM154" s="29"/>
      <c r="AGN154" s="29"/>
      <c r="AGO154" s="29"/>
      <c r="AGP154" s="29"/>
      <c r="AGQ154" s="29"/>
      <c r="AGR154" s="29"/>
      <c r="AGS154" s="29"/>
      <c r="AGT154" s="29"/>
      <c r="AGU154" s="29"/>
      <c r="AGV154" s="29"/>
      <c r="AGW154" s="29"/>
      <c r="AGX154" s="29"/>
      <c r="AGY154" s="29"/>
      <c r="AGZ154" s="29"/>
      <c r="AHA154" s="29"/>
      <c r="AHB154" s="29"/>
      <c r="AHC154" s="29"/>
      <c r="AHD154" s="29"/>
      <c r="AHE154" s="29"/>
      <c r="AHF154" s="29"/>
      <c r="AHG154" s="29"/>
      <c r="AHH154" s="29"/>
      <c r="AHI154" s="29"/>
      <c r="AHJ154" s="29"/>
      <c r="AHK154" s="29"/>
      <c r="AHL154" s="29"/>
      <c r="AHM154" s="29"/>
      <c r="AHN154" s="29"/>
      <c r="AHO154" s="29"/>
      <c r="AHP154" s="29"/>
      <c r="AHQ154" s="29"/>
      <c r="AHR154" s="29"/>
      <c r="AHS154" s="29"/>
      <c r="AHT154" s="29"/>
      <c r="AHU154" s="29"/>
      <c r="AHV154" s="29"/>
      <c r="AHW154" s="29"/>
      <c r="AHX154" s="29"/>
      <c r="AHY154" s="29"/>
      <c r="AHZ154" s="29"/>
      <c r="AIA154" s="29"/>
      <c r="AIB154" s="29"/>
      <c r="AIC154" s="29"/>
      <c r="AID154" s="29"/>
      <c r="AIE154" s="29"/>
      <c r="AIF154" s="29"/>
      <c r="AIG154" s="29"/>
      <c r="AIH154" s="29"/>
      <c r="AII154" s="29"/>
      <c r="AIJ154" s="29"/>
      <c r="AIK154" s="29"/>
      <c r="AIL154" s="29"/>
      <c r="AIM154" s="29"/>
      <c r="AIN154" s="29"/>
      <c r="AIO154" s="29"/>
      <c r="AIP154" s="29"/>
      <c r="AIQ154" s="29"/>
      <c r="AIR154" s="29"/>
      <c r="AIS154" s="29"/>
      <c r="AIT154" s="29"/>
      <c r="AIU154" s="29"/>
      <c r="AIV154" s="29"/>
      <c r="AIW154" s="29"/>
      <c r="AIX154" s="29"/>
      <c r="AIY154" s="29"/>
      <c r="AIZ154" s="29"/>
      <c r="AJA154" s="29"/>
      <c r="AJB154" s="29"/>
      <c r="AJC154" s="29"/>
      <c r="AJD154" s="29"/>
      <c r="AJE154" s="29"/>
      <c r="AJF154" s="29"/>
      <c r="AJG154" s="29"/>
      <c r="AJH154" s="29"/>
      <c r="AJI154" s="29"/>
      <c r="AJJ154" s="29"/>
      <c r="AJK154" s="29"/>
      <c r="AJL154" s="29"/>
      <c r="AJM154" s="29"/>
      <c r="AJN154" s="29"/>
      <c r="AJO154" s="29"/>
      <c r="AJP154" s="29"/>
      <c r="AJQ154" s="29"/>
      <c r="AJR154" s="29"/>
      <c r="AJS154" s="29"/>
      <c r="AJT154" s="29"/>
      <c r="AJU154" s="29"/>
      <c r="AJV154" s="29"/>
      <c r="AJW154" s="29"/>
      <c r="AJX154" s="29"/>
      <c r="AJY154" s="29"/>
      <c r="AJZ154" s="29"/>
      <c r="AKA154" s="29"/>
      <c r="AKB154" s="29"/>
      <c r="AKC154" s="29"/>
      <c r="AKD154" s="29"/>
      <c r="AKE154" s="29"/>
      <c r="AKF154" s="29"/>
      <c r="AKG154" s="29"/>
      <c r="AKH154" s="29"/>
      <c r="AKI154" s="29"/>
      <c r="AKJ154" s="29"/>
      <c r="AKK154" s="29"/>
      <c r="AKL154" s="29"/>
      <c r="AKM154" s="29"/>
      <c r="AKN154" s="29"/>
      <c r="AKO154" s="29"/>
      <c r="AKP154" s="29"/>
      <c r="AKQ154" s="29"/>
      <c r="AKR154" s="29"/>
      <c r="AKS154" s="29"/>
      <c r="AKT154" s="29"/>
      <c r="AKU154" s="29"/>
      <c r="AKV154" s="29"/>
      <c r="AKW154" s="29"/>
      <c r="AKX154" s="29"/>
      <c r="AKY154" s="29"/>
      <c r="AKZ154" s="29"/>
      <c r="ALA154" s="29"/>
      <c r="ALB154" s="29"/>
      <c r="ALC154" s="29"/>
      <c r="ALD154" s="29"/>
      <c r="ALE154" s="29"/>
      <c r="ALF154" s="29"/>
      <c r="ALG154" s="29"/>
      <c r="ALH154" s="29"/>
      <c r="ALI154" s="29"/>
      <c r="ALJ154" s="29"/>
      <c r="ALK154" s="29"/>
      <c r="ALL154" s="29"/>
      <c r="ALM154" s="29"/>
      <c r="ALN154" s="29"/>
      <c r="ALO154" s="29"/>
      <c r="ALP154" s="29"/>
      <c r="ALQ154" s="29"/>
      <c r="ALR154" s="29"/>
      <c r="ALS154" s="29"/>
      <c r="ALT154" s="29"/>
      <c r="ALU154" s="29"/>
      <c r="ALV154" s="29"/>
      <c r="ALW154" s="29"/>
      <c r="ALX154" s="29"/>
      <c r="ALY154" s="29"/>
      <c r="ALZ154" s="29"/>
      <c r="AMA154" s="29"/>
      <c r="AMB154" s="29"/>
      <c r="AMC154" s="29"/>
      <c r="AMD154" s="29"/>
      <c r="AME154" s="29"/>
      <c r="AMF154" s="29"/>
      <c r="AMG154" s="29"/>
      <c r="AMH154" s="29"/>
      <c r="AMI154" s="29"/>
      <c r="AMJ154" s="29"/>
    </row>
    <row r="155" spans="1:1024" ht="2.25" customHeight="1">
      <c r="A155" s="96"/>
      <c r="B155" s="96"/>
      <c r="C155" s="96"/>
      <c r="D155" s="96"/>
      <c r="E155" s="96"/>
      <c r="S155" s="89"/>
      <c r="T155" s="89"/>
    </row>
    <row r="156" spans="1:1024" ht="5.25" customHeight="1"/>
    <row r="157" spans="1:1024" ht="13.5" customHeight="1">
      <c r="B157" s="94" t="s">
        <v>319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</row>
    <row r="158" spans="1:1024" ht="59.25" customHeight="1">
      <c r="J158" s="20">
        <f>J145+J139+J130+J111+J100+J72+J41+J20</f>
        <v>63066017.510000005</v>
      </c>
      <c r="O158" s="20">
        <f>580417289.51-580427289.51</f>
        <v>-10000</v>
      </c>
    </row>
    <row r="159" spans="1:1024" ht="18.75" customHeight="1">
      <c r="E159" s="95" t="s">
        <v>320</v>
      </c>
      <c r="F159" s="95"/>
      <c r="G159" s="95"/>
      <c r="H159" s="95"/>
      <c r="I159" s="95"/>
      <c r="J159" s="95"/>
      <c r="P159" s="95" t="s">
        <v>320</v>
      </c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</row>
    <row r="160" spans="1:1024" ht="18.75" customHeight="1">
      <c r="E160" s="95" t="s">
        <v>320</v>
      </c>
      <c r="F160" s="95"/>
      <c r="G160" s="95"/>
      <c r="H160" s="95"/>
      <c r="I160" s="95"/>
      <c r="J160" s="95"/>
      <c r="P160" s="95" t="s">
        <v>320</v>
      </c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</row>
    <row r="161" spans="1:29" ht="237.75" customHeight="1"/>
    <row r="162" spans="1:29" ht="21" customHeight="1"/>
    <row r="163" spans="1:29" ht="17.25" customHeight="1">
      <c r="A163" s="92" t="s">
        <v>321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S163" s="93" t="s">
        <v>322</v>
      </c>
      <c r="T163" s="93"/>
      <c r="U163" s="93"/>
      <c r="V163" s="93"/>
      <c r="W163" s="93"/>
      <c r="X163" s="93"/>
      <c r="Y163" s="93"/>
      <c r="Z163" s="93"/>
      <c r="AA163" s="93"/>
      <c r="AB163" s="93"/>
      <c r="AC163" s="93"/>
    </row>
  </sheetData>
  <mergeCells count="254">
    <mergeCell ref="A163:K163"/>
    <mergeCell ref="S163:AC163"/>
    <mergeCell ref="Y154:AC154"/>
    <mergeCell ref="B157:V157"/>
    <mergeCell ref="E159:J159"/>
    <mergeCell ref="P159:AA159"/>
    <mergeCell ref="E160:J160"/>
    <mergeCell ref="P160:AA160"/>
    <mergeCell ref="C150:E151"/>
    <mergeCell ref="G150:H150"/>
    <mergeCell ref="N150:Q150"/>
    <mergeCell ref="S150:T151"/>
    <mergeCell ref="Y150:AC150"/>
    <mergeCell ref="A154:E155"/>
    <mergeCell ref="G154:H154"/>
    <mergeCell ref="N154:Q154"/>
    <mergeCell ref="S154:T155"/>
    <mergeCell ref="U154:W154"/>
    <mergeCell ref="A145:E145"/>
    <mergeCell ref="G145:H145"/>
    <mergeCell ref="N145:Q145"/>
    <mergeCell ref="S145:T145"/>
    <mergeCell ref="Y145:AC145"/>
    <mergeCell ref="C147:E148"/>
    <mergeCell ref="G147:H147"/>
    <mergeCell ref="N147:Q147"/>
    <mergeCell ref="S147:T147"/>
    <mergeCell ref="Y147:AC147"/>
    <mergeCell ref="A139:E139"/>
    <mergeCell ref="G139:H139"/>
    <mergeCell ref="N139:Q139"/>
    <mergeCell ref="S139:T139"/>
    <mergeCell ref="Y139:AC139"/>
    <mergeCell ref="C141:E142"/>
    <mergeCell ref="G141:H141"/>
    <mergeCell ref="N141:Q141"/>
    <mergeCell ref="S141:T142"/>
    <mergeCell ref="Y141:AC141"/>
    <mergeCell ref="C132:E133"/>
    <mergeCell ref="G132:H132"/>
    <mergeCell ref="N132:Q132"/>
    <mergeCell ref="S132:T132"/>
    <mergeCell ref="Y132:AC132"/>
    <mergeCell ref="C135:E136"/>
    <mergeCell ref="G135:H135"/>
    <mergeCell ref="N135:Q135"/>
    <mergeCell ref="S135:T136"/>
    <mergeCell ref="Y135:AC135"/>
    <mergeCell ref="C126:E127"/>
    <mergeCell ref="G126:H126"/>
    <mergeCell ref="N126:Q126"/>
    <mergeCell ref="S126:T127"/>
    <mergeCell ref="Y126:AC126"/>
    <mergeCell ref="A130:E130"/>
    <mergeCell ref="G130:H130"/>
    <mergeCell ref="N130:Q130"/>
    <mergeCell ref="S130:T130"/>
    <mergeCell ref="Y130:AC130"/>
    <mergeCell ref="C120:E121"/>
    <mergeCell ref="G120:H120"/>
    <mergeCell ref="N120:Q120"/>
    <mergeCell ref="S120:T120"/>
    <mergeCell ref="Y120:AC120"/>
    <mergeCell ref="C123:E124"/>
    <mergeCell ref="G123:H123"/>
    <mergeCell ref="N123:Q123"/>
    <mergeCell ref="S123:T123"/>
    <mergeCell ref="Y123:AC123"/>
    <mergeCell ref="C114:E115"/>
    <mergeCell ref="G114:H114"/>
    <mergeCell ref="N114:Q114"/>
    <mergeCell ref="S114:T114"/>
    <mergeCell ref="Y114:AC114"/>
    <mergeCell ref="C117:E118"/>
    <mergeCell ref="G117:H117"/>
    <mergeCell ref="N117:Q117"/>
    <mergeCell ref="S117:T117"/>
    <mergeCell ref="Y117:AC117"/>
    <mergeCell ref="C108:E108"/>
    <mergeCell ref="G108:H108"/>
    <mergeCell ref="N108:Q108"/>
    <mergeCell ref="S108:T108"/>
    <mergeCell ref="Y108:AC108"/>
    <mergeCell ref="A111:E112"/>
    <mergeCell ref="G111:H111"/>
    <mergeCell ref="N111:Q111"/>
    <mergeCell ref="S111:T111"/>
    <mergeCell ref="Y111:AC111"/>
    <mergeCell ref="C103:E104"/>
    <mergeCell ref="G103:H103"/>
    <mergeCell ref="N103:Q103"/>
    <mergeCell ref="S103:T103"/>
    <mergeCell ref="Y103:AC103"/>
    <mergeCell ref="C106:E106"/>
    <mergeCell ref="G106:H106"/>
    <mergeCell ref="N106:Q106"/>
    <mergeCell ref="S106:T106"/>
    <mergeCell ref="Y106:AC106"/>
    <mergeCell ref="C96:E97"/>
    <mergeCell ref="G96:H96"/>
    <mergeCell ref="N96:Q96"/>
    <mergeCell ref="S96:T97"/>
    <mergeCell ref="Y96:AC96"/>
    <mergeCell ref="A100:E101"/>
    <mergeCell ref="G100:H100"/>
    <mergeCell ref="N100:Q100"/>
    <mergeCell ref="S100:T100"/>
    <mergeCell ref="Y100:AC100"/>
    <mergeCell ref="C92:E92"/>
    <mergeCell ref="G92:H92"/>
    <mergeCell ref="N92:Q92"/>
    <mergeCell ref="S92:T92"/>
    <mergeCell ref="Y92:AC92"/>
    <mergeCell ref="C94:E94"/>
    <mergeCell ref="G94:H94"/>
    <mergeCell ref="N94:Q94"/>
    <mergeCell ref="S94:T94"/>
    <mergeCell ref="Y94:AC94"/>
    <mergeCell ref="C85:E87"/>
    <mergeCell ref="G85:H85"/>
    <mergeCell ref="N85:Q85"/>
    <mergeCell ref="S85:T85"/>
    <mergeCell ref="Y85:AC85"/>
    <mergeCell ref="C89:E90"/>
    <mergeCell ref="G89:H89"/>
    <mergeCell ref="N89:Q89"/>
    <mergeCell ref="S89:T89"/>
    <mergeCell ref="Y89:AC89"/>
    <mergeCell ref="C78:E80"/>
    <mergeCell ref="G78:H78"/>
    <mergeCell ref="N78:Q78"/>
    <mergeCell ref="S78:T78"/>
    <mergeCell ref="Y78:AC78"/>
    <mergeCell ref="C82:E83"/>
    <mergeCell ref="G82:H82"/>
    <mergeCell ref="N82:Q82"/>
    <mergeCell ref="S82:T82"/>
    <mergeCell ref="Y82:AC82"/>
    <mergeCell ref="C74:E74"/>
    <mergeCell ref="G74:H74"/>
    <mergeCell ref="N74:Q74"/>
    <mergeCell ref="S74:T74"/>
    <mergeCell ref="Y74:AC74"/>
    <mergeCell ref="C76:E76"/>
    <mergeCell ref="G76:H76"/>
    <mergeCell ref="N76:Q76"/>
    <mergeCell ref="S76:T76"/>
    <mergeCell ref="Y76:AC76"/>
    <mergeCell ref="C67:E69"/>
    <mergeCell ref="G67:H67"/>
    <mergeCell ref="N67:Q67"/>
    <mergeCell ref="S67:T67"/>
    <mergeCell ref="Y67:AC67"/>
    <mergeCell ref="A72:E72"/>
    <mergeCell ref="G72:H72"/>
    <mergeCell ref="N72:Q72"/>
    <mergeCell ref="S72:T72"/>
    <mergeCell ref="Y72:AC72"/>
    <mergeCell ref="C61:E63"/>
    <mergeCell ref="G61:H61"/>
    <mergeCell ref="N61:Q61"/>
    <mergeCell ref="S61:T61"/>
    <mergeCell ref="Y61:AC61"/>
    <mergeCell ref="C64:E65"/>
    <mergeCell ref="G64:H64"/>
    <mergeCell ref="N64:Q64"/>
    <mergeCell ref="S64:T64"/>
    <mergeCell ref="Y64:AC64"/>
    <mergeCell ref="C55:E56"/>
    <mergeCell ref="G55:H55"/>
    <mergeCell ref="N55:Q55"/>
    <mergeCell ref="S55:T55"/>
    <mergeCell ref="Y55:AC55"/>
    <mergeCell ref="C58:E59"/>
    <mergeCell ref="G58:H58"/>
    <mergeCell ref="N58:Q58"/>
    <mergeCell ref="S58:T58"/>
    <mergeCell ref="Y58:AC58"/>
    <mergeCell ref="C49:E50"/>
    <mergeCell ref="G49:H49"/>
    <mergeCell ref="N49:Q49"/>
    <mergeCell ref="S49:T49"/>
    <mergeCell ref="Y49:AC49"/>
    <mergeCell ref="C52:E53"/>
    <mergeCell ref="G52:H52"/>
    <mergeCell ref="N52:Q52"/>
    <mergeCell ref="S52:T52"/>
    <mergeCell ref="Y52:AC52"/>
    <mergeCell ref="C43:E45"/>
    <mergeCell ref="G43:H43"/>
    <mergeCell ref="N43:Q43"/>
    <mergeCell ref="S43:T43"/>
    <mergeCell ref="Y43:AC43"/>
    <mergeCell ref="C47:E47"/>
    <mergeCell ref="G47:H47"/>
    <mergeCell ref="N47:Q47"/>
    <mergeCell ref="S47:T47"/>
    <mergeCell ref="Y47:AC47"/>
    <mergeCell ref="C36:E38"/>
    <mergeCell ref="G36:H36"/>
    <mergeCell ref="N36:Q36"/>
    <mergeCell ref="S36:T36"/>
    <mergeCell ref="Y36:AC36"/>
    <mergeCell ref="A41:E41"/>
    <mergeCell ref="G41:H41"/>
    <mergeCell ref="N41:Q41"/>
    <mergeCell ref="S41:T41"/>
    <mergeCell ref="Y41:AC41"/>
    <mergeCell ref="C31:E31"/>
    <mergeCell ref="G31:H31"/>
    <mergeCell ref="N31:Q31"/>
    <mergeCell ref="S31:T31"/>
    <mergeCell ref="Y31:AC31"/>
    <mergeCell ref="C33:E34"/>
    <mergeCell ref="G33:H33"/>
    <mergeCell ref="N33:Q33"/>
    <mergeCell ref="S33:T33"/>
    <mergeCell ref="Y33:AC33"/>
    <mergeCell ref="C25:E26"/>
    <mergeCell ref="G25:H25"/>
    <mergeCell ref="N25:Q25"/>
    <mergeCell ref="S25:T25"/>
    <mergeCell ref="Y25:AC25"/>
    <mergeCell ref="C28:E29"/>
    <mergeCell ref="G28:H28"/>
    <mergeCell ref="N28:Q28"/>
    <mergeCell ref="S28:T28"/>
    <mergeCell ref="Y28:AC28"/>
    <mergeCell ref="A20:E20"/>
    <mergeCell ref="G20:H20"/>
    <mergeCell ref="N20:Q20"/>
    <mergeCell ref="S20:T20"/>
    <mergeCell ref="Y20:AC20"/>
    <mergeCell ref="C22:E23"/>
    <mergeCell ref="G22:H22"/>
    <mergeCell ref="N22:Q22"/>
    <mergeCell ref="S22:T22"/>
    <mergeCell ref="Y22:AC22"/>
    <mergeCell ref="G17:H18"/>
    <mergeCell ref="J17:K18"/>
    <mergeCell ref="O17:P18"/>
    <mergeCell ref="S17:S18"/>
    <mergeCell ref="V17:W18"/>
    <mergeCell ref="Z17:AB18"/>
    <mergeCell ref="E2:Z2"/>
    <mergeCell ref="A8:AC8"/>
    <mergeCell ref="H11:W11"/>
    <mergeCell ref="A12:E17"/>
    <mergeCell ref="J12:K16"/>
    <mergeCell ref="AA12:AB14"/>
    <mergeCell ref="G13:H15"/>
    <mergeCell ref="O13:P15"/>
    <mergeCell ref="S13:S15"/>
    <mergeCell ref="V13:W1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3"/>
  <sheetViews>
    <sheetView topLeftCell="A94" workbookViewId="0">
      <selection activeCell="U154" sqref="U154:W154"/>
    </sheetView>
  </sheetViews>
  <sheetFormatPr baseColWidth="10" defaultRowHeight="17.25" customHeight="1"/>
  <cols>
    <col min="1" max="1" width="1.625" style="20" customWidth="1"/>
    <col min="2" max="2" width="2.5" style="20" customWidth="1"/>
    <col min="3" max="3" width="10.125" style="20" customWidth="1"/>
    <col min="4" max="4" width="1.625" style="20" customWidth="1"/>
    <col min="5" max="5" width="11.875" style="20" customWidth="1"/>
    <col min="6" max="6" width="0.875" style="20" customWidth="1"/>
    <col min="7" max="7" width="12.875" style="20" customWidth="1"/>
    <col min="8" max="8" width="3.75" style="20" customWidth="1"/>
    <col min="9" max="9" width="1.25" style="20" customWidth="1"/>
    <col min="10" max="10" width="4.125" style="20" customWidth="1"/>
    <col min="11" max="11" width="10.375" style="20" customWidth="1"/>
    <col min="12" max="12" width="1.625" style="20" customWidth="1"/>
    <col min="13" max="13" width="1.25" style="20" customWidth="1"/>
    <col min="14" max="14" width="1.625" style="20" customWidth="1"/>
    <col min="15" max="15" width="10.875" style="20" customWidth="1"/>
    <col min="16" max="16" width="2.25" style="20" customWidth="1"/>
    <col min="17" max="17" width="1.875" style="20" customWidth="1"/>
    <col min="18" max="18" width="1.375" style="20" customWidth="1"/>
    <col min="19" max="19" width="12" style="20" customWidth="1"/>
    <col min="20" max="20" width="1.625" style="20" customWidth="1"/>
    <col min="21" max="21" width="1.75" style="20" customWidth="1"/>
    <col min="22" max="22" width="7.25" style="20" customWidth="1"/>
    <col min="23" max="23" width="3" style="20" customWidth="1"/>
    <col min="24" max="24" width="1" style="20" customWidth="1"/>
    <col min="25" max="25" width="1.625" style="20" customWidth="1"/>
    <col min="26" max="26" width="1.25" style="20" customWidth="1"/>
    <col min="27" max="27" width="1.5" style="20" customWidth="1"/>
    <col min="28" max="28" width="10.75" style="20" customWidth="1"/>
    <col min="29" max="29" width="0.875" style="20" customWidth="1"/>
    <col min="30" max="256" width="6.375" style="20" customWidth="1"/>
    <col min="257" max="257" width="1.625" style="20" customWidth="1"/>
    <col min="258" max="258" width="2.5" style="20" customWidth="1"/>
    <col min="259" max="259" width="10.125" style="20" customWidth="1"/>
    <col min="260" max="260" width="1.625" style="20" customWidth="1"/>
    <col min="261" max="261" width="11.875" style="20" customWidth="1"/>
    <col min="262" max="262" width="0.875" style="20" customWidth="1"/>
    <col min="263" max="263" width="12.875" style="20" customWidth="1"/>
    <col min="264" max="264" width="3.75" style="20" customWidth="1"/>
    <col min="265" max="265" width="1.25" style="20" customWidth="1"/>
    <col min="266" max="266" width="4.125" style="20" customWidth="1"/>
    <col min="267" max="267" width="10.375" style="20" customWidth="1"/>
    <col min="268" max="268" width="1.625" style="20" customWidth="1"/>
    <col min="269" max="269" width="1.25" style="20" customWidth="1"/>
    <col min="270" max="270" width="1.625" style="20" customWidth="1"/>
    <col min="271" max="271" width="10.875" style="20" customWidth="1"/>
    <col min="272" max="272" width="2.25" style="20" customWidth="1"/>
    <col min="273" max="273" width="1.875" style="20" customWidth="1"/>
    <col min="274" max="274" width="1.375" style="20" customWidth="1"/>
    <col min="275" max="275" width="12" style="20" customWidth="1"/>
    <col min="276" max="276" width="1.625" style="20" customWidth="1"/>
    <col min="277" max="277" width="1.75" style="20" customWidth="1"/>
    <col min="278" max="278" width="7.25" style="20" customWidth="1"/>
    <col min="279" max="279" width="3" style="20" customWidth="1"/>
    <col min="280" max="280" width="1" style="20" customWidth="1"/>
    <col min="281" max="281" width="1.625" style="20" customWidth="1"/>
    <col min="282" max="282" width="1.25" style="20" customWidth="1"/>
    <col min="283" max="283" width="1.5" style="20" customWidth="1"/>
    <col min="284" max="284" width="10.75" style="20" customWidth="1"/>
    <col min="285" max="285" width="0.875" style="20" customWidth="1"/>
    <col min="286" max="512" width="6.375" style="20" customWidth="1"/>
    <col min="513" max="513" width="1.625" style="20" customWidth="1"/>
    <col min="514" max="514" width="2.5" style="20" customWidth="1"/>
    <col min="515" max="515" width="10.125" style="20" customWidth="1"/>
    <col min="516" max="516" width="1.625" style="20" customWidth="1"/>
    <col min="517" max="517" width="11.875" style="20" customWidth="1"/>
    <col min="518" max="518" width="0.875" style="20" customWidth="1"/>
    <col min="519" max="519" width="12.875" style="20" customWidth="1"/>
    <col min="520" max="520" width="3.75" style="20" customWidth="1"/>
    <col min="521" max="521" width="1.25" style="20" customWidth="1"/>
    <col min="522" max="522" width="4.125" style="20" customWidth="1"/>
    <col min="523" max="523" width="10.375" style="20" customWidth="1"/>
    <col min="524" max="524" width="1.625" style="20" customWidth="1"/>
    <col min="525" max="525" width="1.25" style="20" customWidth="1"/>
    <col min="526" max="526" width="1.625" style="20" customWidth="1"/>
    <col min="527" max="527" width="10.875" style="20" customWidth="1"/>
    <col min="528" max="528" width="2.25" style="20" customWidth="1"/>
    <col min="529" max="529" width="1.875" style="20" customWidth="1"/>
    <col min="530" max="530" width="1.375" style="20" customWidth="1"/>
    <col min="531" max="531" width="12" style="20" customWidth="1"/>
    <col min="532" max="532" width="1.625" style="20" customWidth="1"/>
    <col min="533" max="533" width="1.75" style="20" customWidth="1"/>
    <col min="534" max="534" width="7.25" style="20" customWidth="1"/>
    <col min="535" max="535" width="3" style="20" customWidth="1"/>
    <col min="536" max="536" width="1" style="20" customWidth="1"/>
    <col min="537" max="537" width="1.625" style="20" customWidth="1"/>
    <col min="538" max="538" width="1.25" style="20" customWidth="1"/>
    <col min="539" max="539" width="1.5" style="20" customWidth="1"/>
    <col min="540" max="540" width="10.75" style="20" customWidth="1"/>
    <col min="541" max="541" width="0.875" style="20" customWidth="1"/>
    <col min="542" max="768" width="6.375" style="20" customWidth="1"/>
    <col min="769" max="769" width="1.625" style="20" customWidth="1"/>
    <col min="770" max="770" width="2.5" style="20" customWidth="1"/>
    <col min="771" max="771" width="10.125" style="20" customWidth="1"/>
    <col min="772" max="772" width="1.625" style="20" customWidth="1"/>
    <col min="773" max="773" width="11.875" style="20" customWidth="1"/>
    <col min="774" max="774" width="0.875" style="20" customWidth="1"/>
    <col min="775" max="775" width="12.875" style="20" customWidth="1"/>
    <col min="776" max="776" width="3.75" style="20" customWidth="1"/>
    <col min="777" max="777" width="1.25" style="20" customWidth="1"/>
    <col min="778" max="778" width="4.125" style="20" customWidth="1"/>
    <col min="779" max="779" width="10.375" style="20" customWidth="1"/>
    <col min="780" max="780" width="1.625" style="20" customWidth="1"/>
    <col min="781" max="781" width="1.25" style="20" customWidth="1"/>
    <col min="782" max="782" width="1.625" style="20" customWidth="1"/>
    <col min="783" max="783" width="10.875" style="20" customWidth="1"/>
    <col min="784" max="784" width="2.25" style="20" customWidth="1"/>
    <col min="785" max="785" width="1.875" style="20" customWidth="1"/>
    <col min="786" max="786" width="1.375" style="20" customWidth="1"/>
    <col min="787" max="787" width="12" style="20" customWidth="1"/>
    <col min="788" max="788" width="1.625" style="20" customWidth="1"/>
    <col min="789" max="789" width="1.75" style="20" customWidth="1"/>
    <col min="790" max="790" width="7.25" style="20" customWidth="1"/>
    <col min="791" max="791" width="3" style="20" customWidth="1"/>
    <col min="792" max="792" width="1" style="20" customWidth="1"/>
    <col min="793" max="793" width="1.625" style="20" customWidth="1"/>
    <col min="794" max="794" width="1.25" style="20" customWidth="1"/>
    <col min="795" max="795" width="1.5" style="20" customWidth="1"/>
    <col min="796" max="796" width="10.75" style="20" customWidth="1"/>
    <col min="797" max="797" width="0.875" style="20" customWidth="1"/>
    <col min="798" max="1024" width="6.375" style="20" customWidth="1"/>
    <col min="1025" max="1025" width="11" customWidth="1"/>
  </cols>
  <sheetData>
    <row r="1" spans="1:29" ht="4.5" customHeight="1"/>
    <row r="2" spans="1:29" ht="15" customHeight="1">
      <c r="E2" s="83" t="s">
        <v>152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ht="8.25" customHeight="1"/>
    <row r="4" spans="1:29" ht="15" customHeight="1"/>
    <row r="5" spans="1:29" ht="15" customHeight="1"/>
    <row r="6" spans="1:29" ht="15" customHeight="1"/>
    <row r="7" spans="1:29" ht="12" customHeight="1"/>
    <row r="8" spans="1:29" ht="73.5" customHeight="1">
      <c r="A8" s="84" t="s">
        <v>153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spans="1:29" ht="16.5" customHeight="1"/>
    <row r="10" spans="1:29" ht="1.5" customHeight="1"/>
    <row r="11" spans="1:29" ht="18" customHeight="1">
      <c r="H11" s="85" t="s">
        <v>154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9" ht="5.25" customHeight="1">
      <c r="A12" s="85" t="s">
        <v>155</v>
      </c>
      <c r="B12" s="85"/>
      <c r="C12" s="85"/>
      <c r="D12" s="85"/>
      <c r="E12" s="85"/>
      <c r="J12" s="98" t="s">
        <v>156</v>
      </c>
      <c r="K12" s="98"/>
      <c r="L12" s="36"/>
      <c r="M12" s="36"/>
      <c r="N12" s="36"/>
      <c r="O12" s="36"/>
      <c r="P12" s="36"/>
      <c r="Q12" s="36"/>
      <c r="AA12" s="85" t="s">
        <v>10</v>
      </c>
      <c r="AB12" s="85"/>
    </row>
    <row r="13" spans="1:29" ht="5.25" customHeight="1">
      <c r="A13" s="85"/>
      <c r="B13" s="85"/>
      <c r="C13" s="85"/>
      <c r="D13" s="85"/>
      <c r="E13" s="85"/>
      <c r="G13" s="85" t="s">
        <v>5</v>
      </c>
      <c r="H13" s="85"/>
      <c r="J13" s="98"/>
      <c r="K13" s="98"/>
      <c r="L13" s="36"/>
      <c r="M13" s="36"/>
      <c r="N13" s="36"/>
      <c r="O13" s="98" t="s">
        <v>7</v>
      </c>
      <c r="P13" s="98"/>
      <c r="Q13" s="36"/>
      <c r="S13" s="85" t="s">
        <v>8</v>
      </c>
      <c r="V13" s="85" t="s">
        <v>9</v>
      </c>
      <c r="W13" s="85"/>
      <c r="AA13" s="85"/>
      <c r="AB13" s="85"/>
    </row>
    <row r="14" spans="1:29" ht="7.5" customHeight="1">
      <c r="A14" s="85"/>
      <c r="B14" s="85"/>
      <c r="C14" s="85"/>
      <c r="D14" s="85"/>
      <c r="E14" s="85"/>
      <c r="G14" s="85"/>
      <c r="H14" s="85"/>
      <c r="J14" s="98"/>
      <c r="K14" s="98"/>
      <c r="L14" s="36"/>
      <c r="M14" s="36"/>
      <c r="N14" s="36"/>
      <c r="O14" s="98"/>
      <c r="P14" s="98"/>
      <c r="Q14" s="36"/>
      <c r="S14" s="85"/>
      <c r="V14" s="85"/>
      <c r="W14" s="85"/>
      <c r="AA14" s="85"/>
      <c r="AB14" s="85"/>
    </row>
    <row r="15" spans="1:29" ht="6" customHeight="1">
      <c r="A15" s="85"/>
      <c r="B15" s="85"/>
      <c r="C15" s="85"/>
      <c r="D15" s="85"/>
      <c r="E15" s="85"/>
      <c r="G15" s="85"/>
      <c r="H15" s="85"/>
      <c r="J15" s="98"/>
      <c r="K15" s="98"/>
      <c r="L15" s="36"/>
      <c r="M15" s="36"/>
      <c r="N15" s="36"/>
      <c r="O15" s="98"/>
      <c r="P15" s="98"/>
      <c r="Q15" s="36"/>
      <c r="S15" s="85"/>
      <c r="V15" s="85"/>
      <c r="W15" s="85"/>
    </row>
    <row r="16" spans="1:29" ht="6" customHeight="1">
      <c r="A16" s="85"/>
      <c r="B16" s="85"/>
      <c r="C16" s="85"/>
      <c r="D16" s="85"/>
      <c r="E16" s="85"/>
      <c r="J16" s="98"/>
      <c r="K16" s="98"/>
      <c r="L16" s="36"/>
      <c r="M16" s="36"/>
      <c r="N16" s="36"/>
      <c r="O16" s="36"/>
      <c r="P16" s="36"/>
      <c r="Q16" s="36"/>
    </row>
    <row r="17" spans="1:1024" ht="3" customHeight="1">
      <c r="A17" s="85"/>
      <c r="B17" s="85"/>
      <c r="C17" s="85"/>
      <c r="D17" s="85"/>
      <c r="E17" s="85"/>
      <c r="G17" s="82" t="s">
        <v>11</v>
      </c>
      <c r="H17" s="82"/>
      <c r="J17" s="97" t="s">
        <v>12</v>
      </c>
      <c r="K17" s="97"/>
      <c r="L17" s="36"/>
      <c r="M17" s="36"/>
      <c r="N17" s="36"/>
      <c r="O17" s="97" t="s">
        <v>157</v>
      </c>
      <c r="P17" s="97"/>
      <c r="Q17" s="36"/>
      <c r="S17" s="82" t="s">
        <v>14</v>
      </c>
      <c r="V17" s="82" t="s">
        <v>15</v>
      </c>
      <c r="W17" s="82"/>
      <c r="Z17" s="82" t="s">
        <v>158</v>
      </c>
      <c r="AA17" s="82"/>
      <c r="AB17" s="82"/>
    </row>
    <row r="18" spans="1:1024" ht="13.5" customHeight="1">
      <c r="G18" s="82"/>
      <c r="H18" s="82"/>
      <c r="J18" s="97"/>
      <c r="K18" s="97"/>
      <c r="L18" s="36"/>
      <c r="M18" s="36"/>
      <c r="N18" s="36"/>
      <c r="O18" s="97"/>
      <c r="P18" s="97"/>
      <c r="Q18" s="36"/>
      <c r="S18" s="82"/>
      <c r="V18" s="82"/>
      <c r="W18" s="82"/>
      <c r="Z18" s="82"/>
      <c r="AA18" s="82"/>
      <c r="AB18" s="82"/>
    </row>
    <row r="19" spans="1:1024" ht="5.25" customHeight="1">
      <c r="J19" s="36"/>
      <c r="K19" s="36"/>
      <c r="L19" s="36"/>
      <c r="M19" s="36"/>
      <c r="N19" s="36"/>
      <c r="O19" s="36"/>
      <c r="P19" s="36"/>
      <c r="Q19" s="36"/>
    </row>
    <row r="20" spans="1:1024" s="26" customFormat="1" ht="13.5" customHeight="1">
      <c r="A20" s="101" t="s">
        <v>17</v>
      </c>
      <c r="B20" s="101"/>
      <c r="C20" s="101"/>
      <c r="D20" s="101"/>
      <c r="E20" s="101"/>
      <c r="F20" s="25"/>
      <c r="G20" s="99" t="s">
        <v>159</v>
      </c>
      <c r="H20" s="99"/>
      <c r="I20" s="25"/>
      <c r="J20" s="102" t="s">
        <v>160</v>
      </c>
      <c r="K20" s="102"/>
      <c r="L20" s="102"/>
      <c r="M20" s="37"/>
      <c r="N20" s="102" t="s">
        <v>161</v>
      </c>
      <c r="O20" s="102"/>
      <c r="P20" s="102"/>
      <c r="Q20" s="102"/>
      <c r="R20" s="25"/>
      <c r="S20" s="99" t="s">
        <v>162</v>
      </c>
      <c r="T20" s="99"/>
      <c r="U20" s="99" t="s">
        <v>163</v>
      </c>
      <c r="V20" s="99"/>
      <c r="W20" s="99"/>
      <c r="X20" s="25"/>
      <c r="Y20" s="99" t="s">
        <v>164</v>
      </c>
      <c r="Z20" s="99"/>
      <c r="AA20" s="99"/>
      <c r="AB20" s="99"/>
      <c r="AC20" s="99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</row>
    <row r="21" spans="1:1024" ht="3" customHeight="1">
      <c r="J21" s="36"/>
      <c r="K21" s="36"/>
      <c r="L21" s="36"/>
      <c r="M21" s="36"/>
      <c r="N21" s="36"/>
      <c r="O21" s="36"/>
      <c r="P21" s="36"/>
      <c r="Q21" s="36"/>
    </row>
    <row r="22" spans="1:1024" ht="13.5" customHeight="1">
      <c r="C22" s="88" t="s">
        <v>18</v>
      </c>
      <c r="D22" s="88"/>
      <c r="E22" s="88"/>
      <c r="G22" s="89" t="s">
        <v>165</v>
      </c>
      <c r="H22" s="89"/>
      <c r="J22" s="100" t="s">
        <v>166</v>
      </c>
      <c r="K22" s="100"/>
      <c r="L22" s="100"/>
      <c r="M22" s="36"/>
      <c r="N22" s="100" t="s">
        <v>167</v>
      </c>
      <c r="O22" s="100"/>
      <c r="P22" s="100"/>
      <c r="Q22" s="100"/>
      <c r="S22" s="89" t="s">
        <v>19</v>
      </c>
      <c r="T22" s="89"/>
      <c r="U22" s="89" t="s">
        <v>20</v>
      </c>
      <c r="V22" s="89"/>
      <c r="W22" s="89"/>
      <c r="Y22" s="89" t="s">
        <v>168</v>
      </c>
      <c r="Z22" s="89"/>
      <c r="AA22" s="89"/>
      <c r="AB22" s="89"/>
      <c r="AC22" s="89"/>
    </row>
    <row r="23" spans="1:1024" ht="12" customHeight="1">
      <c r="C23" s="88"/>
      <c r="D23" s="88"/>
      <c r="E23" s="88"/>
      <c r="J23" s="36"/>
      <c r="K23" s="36"/>
      <c r="L23" s="36"/>
      <c r="M23" s="36"/>
      <c r="N23" s="36"/>
      <c r="O23" s="36"/>
      <c r="P23" s="36"/>
      <c r="Q23" s="36"/>
    </row>
    <row r="24" spans="1:1024" ht="1.5" customHeight="1">
      <c r="J24" s="36"/>
      <c r="K24" s="36"/>
      <c r="L24" s="36"/>
      <c r="M24" s="36"/>
      <c r="N24" s="36"/>
      <c r="O24" s="36"/>
      <c r="P24" s="36"/>
      <c r="Q24" s="36"/>
    </row>
    <row r="25" spans="1:1024" ht="13.5" customHeight="1">
      <c r="C25" s="88" t="s">
        <v>21</v>
      </c>
      <c r="D25" s="88"/>
      <c r="E25" s="88"/>
      <c r="G25" s="89" t="s">
        <v>169</v>
      </c>
      <c r="H25" s="89"/>
      <c r="J25" s="100" t="s">
        <v>170</v>
      </c>
      <c r="K25" s="100"/>
      <c r="L25" s="100"/>
      <c r="M25" s="36"/>
      <c r="N25" s="100" t="s">
        <v>171</v>
      </c>
      <c r="O25" s="100"/>
      <c r="P25" s="100"/>
      <c r="Q25" s="100"/>
      <c r="S25" s="89" t="s">
        <v>22</v>
      </c>
      <c r="T25" s="89"/>
      <c r="U25" s="89" t="s">
        <v>23</v>
      </c>
      <c r="V25" s="89"/>
      <c r="W25" s="89"/>
      <c r="Y25" s="89" t="s">
        <v>172</v>
      </c>
      <c r="Z25" s="89"/>
      <c r="AA25" s="89"/>
      <c r="AB25" s="89"/>
      <c r="AC25" s="89"/>
    </row>
    <row r="26" spans="1:1024" ht="12" customHeight="1">
      <c r="C26" s="88"/>
      <c r="D26" s="88"/>
      <c r="E26" s="88"/>
      <c r="J26" s="36"/>
      <c r="K26" s="36"/>
      <c r="L26" s="36"/>
      <c r="M26" s="36"/>
      <c r="N26" s="36"/>
      <c r="O26" s="36"/>
      <c r="P26" s="36"/>
      <c r="Q26" s="36"/>
    </row>
    <row r="27" spans="1:1024" ht="1.5" customHeight="1">
      <c r="J27" s="36"/>
      <c r="K27" s="36"/>
      <c r="L27" s="36"/>
      <c r="M27" s="36"/>
      <c r="N27" s="36"/>
      <c r="O27" s="36"/>
      <c r="P27" s="36"/>
      <c r="Q27" s="36"/>
    </row>
    <row r="28" spans="1:1024" ht="13.5" customHeight="1">
      <c r="C28" s="88" t="s">
        <v>24</v>
      </c>
      <c r="D28" s="88"/>
      <c r="E28" s="88"/>
      <c r="G28" s="89" t="s">
        <v>173</v>
      </c>
      <c r="H28" s="89"/>
      <c r="J28" s="100" t="s">
        <v>174</v>
      </c>
      <c r="K28" s="100"/>
      <c r="L28" s="100"/>
      <c r="M28" s="36"/>
      <c r="N28" s="100" t="s">
        <v>175</v>
      </c>
      <c r="O28" s="100"/>
      <c r="P28" s="100"/>
      <c r="Q28" s="100"/>
      <c r="S28" s="89" t="s">
        <v>25</v>
      </c>
      <c r="T28" s="89"/>
      <c r="U28" s="89" t="s">
        <v>26</v>
      </c>
      <c r="V28" s="89"/>
      <c r="W28" s="89"/>
      <c r="Y28" s="89" t="s">
        <v>176</v>
      </c>
      <c r="Z28" s="89"/>
      <c r="AA28" s="89"/>
      <c r="AB28" s="89"/>
      <c r="AC28" s="89"/>
    </row>
    <row r="29" spans="1:1024" ht="12" customHeight="1">
      <c r="C29" s="88"/>
      <c r="D29" s="88"/>
      <c r="E29" s="88"/>
      <c r="J29" s="36"/>
      <c r="K29" s="36"/>
      <c r="L29" s="36"/>
      <c r="M29" s="36"/>
      <c r="N29" s="36"/>
      <c r="O29" s="36"/>
      <c r="P29" s="36"/>
      <c r="Q29" s="36"/>
    </row>
    <row r="30" spans="1:1024" ht="1.5" customHeight="1">
      <c r="J30" s="36"/>
      <c r="K30" s="36"/>
      <c r="L30" s="36"/>
      <c r="M30" s="36"/>
      <c r="N30" s="36"/>
      <c r="O30" s="36"/>
      <c r="P30" s="36"/>
      <c r="Q30" s="36"/>
    </row>
    <row r="31" spans="1:1024" ht="13.5" customHeight="1">
      <c r="C31" s="90" t="s">
        <v>27</v>
      </c>
      <c r="D31" s="90"/>
      <c r="E31" s="90"/>
      <c r="G31" s="89" t="s">
        <v>177</v>
      </c>
      <c r="H31" s="89"/>
      <c r="J31" s="100" t="s">
        <v>178</v>
      </c>
      <c r="K31" s="100"/>
      <c r="L31" s="100"/>
      <c r="M31" s="36"/>
      <c r="N31" s="100" t="s">
        <v>179</v>
      </c>
      <c r="O31" s="100"/>
      <c r="P31" s="100"/>
      <c r="Q31" s="100"/>
      <c r="S31" s="89" t="s">
        <v>28</v>
      </c>
      <c r="T31" s="89"/>
      <c r="U31" s="89" t="s">
        <v>29</v>
      </c>
      <c r="V31" s="89"/>
      <c r="W31" s="89"/>
      <c r="Y31" s="89" t="s">
        <v>180</v>
      </c>
      <c r="Z31" s="89"/>
      <c r="AA31" s="89"/>
      <c r="AB31" s="89"/>
      <c r="AC31" s="89"/>
    </row>
    <row r="32" spans="1:1024" ht="3" customHeight="1">
      <c r="J32" s="36"/>
      <c r="K32" s="36"/>
      <c r="L32" s="36"/>
      <c r="M32" s="36"/>
      <c r="N32" s="36"/>
      <c r="O32" s="36"/>
      <c r="P32" s="36"/>
      <c r="Q32" s="36"/>
    </row>
    <row r="33" spans="1:1024" ht="13.5" customHeight="1">
      <c r="C33" s="88" t="s">
        <v>30</v>
      </c>
      <c r="D33" s="88"/>
      <c r="E33" s="88"/>
      <c r="G33" s="89" t="s">
        <v>181</v>
      </c>
      <c r="H33" s="89"/>
      <c r="J33" s="100" t="s">
        <v>182</v>
      </c>
      <c r="K33" s="100"/>
      <c r="L33" s="100"/>
      <c r="M33" s="36"/>
      <c r="N33" s="100" t="s">
        <v>183</v>
      </c>
      <c r="O33" s="100"/>
      <c r="P33" s="100"/>
      <c r="Q33" s="100"/>
      <c r="S33" s="89" t="s">
        <v>31</v>
      </c>
      <c r="T33" s="89"/>
      <c r="U33" s="89" t="s">
        <v>31</v>
      </c>
      <c r="V33" s="89"/>
      <c r="W33" s="89"/>
      <c r="Y33" s="89" t="s">
        <v>184</v>
      </c>
      <c r="Z33" s="89"/>
      <c r="AA33" s="89"/>
      <c r="AB33" s="89"/>
      <c r="AC33" s="89"/>
    </row>
    <row r="34" spans="1:1024" ht="12" customHeight="1">
      <c r="C34" s="88"/>
      <c r="D34" s="88"/>
      <c r="E34" s="88"/>
      <c r="J34" s="36"/>
      <c r="K34" s="36"/>
      <c r="L34" s="36"/>
      <c r="M34" s="36"/>
      <c r="N34" s="36"/>
      <c r="O34" s="36"/>
      <c r="P34" s="36"/>
      <c r="Q34" s="36"/>
    </row>
    <row r="35" spans="1:1024" ht="1.5" customHeight="1">
      <c r="J35" s="36"/>
      <c r="K35" s="36"/>
      <c r="L35" s="36"/>
      <c r="M35" s="36"/>
      <c r="N35" s="36"/>
      <c r="O35" s="36"/>
      <c r="P35" s="36"/>
      <c r="Q35" s="36"/>
    </row>
    <row r="36" spans="1:1024" ht="13.5" customHeight="1">
      <c r="C36" s="88" t="s">
        <v>185</v>
      </c>
      <c r="D36" s="88"/>
      <c r="E36" s="88"/>
      <c r="G36" s="89" t="s">
        <v>111</v>
      </c>
      <c r="H36" s="89"/>
      <c r="J36" s="100" t="s">
        <v>33</v>
      </c>
      <c r="K36" s="100"/>
      <c r="L36" s="100"/>
      <c r="M36" s="36"/>
      <c r="N36" s="100" t="s">
        <v>111</v>
      </c>
      <c r="O36" s="100"/>
      <c r="P36" s="100"/>
      <c r="Q36" s="100"/>
      <c r="S36" s="89" t="s">
        <v>34</v>
      </c>
      <c r="T36" s="89"/>
      <c r="U36" s="89" t="s">
        <v>34</v>
      </c>
      <c r="V36" s="89"/>
      <c r="W36" s="89"/>
      <c r="Y36" s="89" t="s">
        <v>186</v>
      </c>
      <c r="Z36" s="89"/>
      <c r="AA36" s="89"/>
      <c r="AB36" s="89"/>
      <c r="AC36" s="89"/>
    </row>
    <row r="37" spans="1:1024" ht="7.5" customHeight="1">
      <c r="C37" s="88"/>
      <c r="D37" s="88"/>
      <c r="E37" s="88"/>
      <c r="J37" s="36"/>
      <c r="K37" s="36"/>
      <c r="L37" s="36"/>
      <c r="M37" s="36"/>
      <c r="N37" s="36"/>
      <c r="O37" s="36"/>
      <c r="P37" s="36"/>
      <c r="Q37" s="36"/>
    </row>
    <row r="38" spans="1:1024" ht="4.5" customHeight="1">
      <c r="C38" s="88"/>
      <c r="D38" s="88"/>
      <c r="E38" s="88"/>
      <c r="J38" s="36"/>
      <c r="K38" s="36"/>
      <c r="L38" s="36"/>
      <c r="M38" s="36"/>
      <c r="N38" s="36"/>
      <c r="O38" s="36"/>
      <c r="P38" s="36"/>
      <c r="Q38" s="36"/>
    </row>
    <row r="39" spans="1:1024" ht="11.25" customHeight="1">
      <c r="J39" s="36"/>
      <c r="K39" s="36"/>
      <c r="L39" s="36"/>
      <c r="M39" s="36"/>
      <c r="N39" s="36"/>
      <c r="O39" s="36"/>
      <c r="P39" s="36"/>
      <c r="Q39" s="36"/>
    </row>
    <row r="40" spans="1:1024" ht="5.25" customHeight="1">
      <c r="J40" s="36"/>
      <c r="K40" s="36"/>
      <c r="L40" s="36"/>
      <c r="M40" s="36"/>
      <c r="N40" s="36"/>
      <c r="O40" s="36"/>
      <c r="P40" s="36"/>
      <c r="Q40" s="36"/>
    </row>
    <row r="41" spans="1:1024" s="26" customFormat="1" ht="13.5" customHeight="1">
      <c r="A41" s="101" t="s">
        <v>35</v>
      </c>
      <c r="B41" s="101"/>
      <c r="C41" s="101"/>
      <c r="D41" s="101"/>
      <c r="E41" s="101"/>
      <c r="F41" s="25"/>
      <c r="G41" s="99" t="s">
        <v>187</v>
      </c>
      <c r="H41" s="99"/>
      <c r="I41" s="25"/>
      <c r="J41" s="102" t="s">
        <v>188</v>
      </c>
      <c r="K41" s="102"/>
      <c r="L41" s="102"/>
      <c r="M41" s="37"/>
      <c r="N41" s="102" t="s">
        <v>189</v>
      </c>
      <c r="O41" s="102"/>
      <c r="P41" s="102"/>
      <c r="Q41" s="102"/>
      <c r="R41" s="25"/>
      <c r="S41" s="99" t="s">
        <v>190</v>
      </c>
      <c r="T41" s="99"/>
      <c r="U41" s="99" t="s">
        <v>191</v>
      </c>
      <c r="V41" s="99"/>
      <c r="W41" s="99"/>
      <c r="X41" s="25"/>
      <c r="Y41" s="99" t="s">
        <v>192</v>
      </c>
      <c r="Z41" s="99"/>
      <c r="AA41" s="99"/>
      <c r="AB41" s="99"/>
      <c r="AC41" s="99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</row>
    <row r="42" spans="1:1024" ht="3" customHeight="1">
      <c r="J42" s="36"/>
      <c r="K42" s="36"/>
      <c r="L42" s="36"/>
      <c r="M42" s="36"/>
      <c r="N42" s="36"/>
      <c r="O42" s="36"/>
      <c r="P42" s="36"/>
      <c r="Q42" s="36"/>
    </row>
    <row r="43" spans="1:1024" ht="13.5" customHeight="1">
      <c r="C43" s="88" t="s">
        <v>37</v>
      </c>
      <c r="D43" s="88"/>
      <c r="E43" s="88"/>
      <c r="G43" s="89" t="s">
        <v>193</v>
      </c>
      <c r="H43" s="89"/>
      <c r="J43" s="100" t="s">
        <v>194</v>
      </c>
      <c r="K43" s="100"/>
      <c r="L43" s="100"/>
      <c r="M43" s="36"/>
      <c r="N43" s="100" t="s">
        <v>195</v>
      </c>
      <c r="O43" s="100"/>
      <c r="P43" s="100"/>
      <c r="Q43" s="100"/>
      <c r="S43" s="89" t="s">
        <v>39</v>
      </c>
      <c r="T43" s="89"/>
      <c r="U43" s="89" t="s">
        <v>40</v>
      </c>
      <c r="V43" s="89"/>
      <c r="W43" s="89"/>
      <c r="Y43" s="89" t="s">
        <v>196</v>
      </c>
      <c r="Z43" s="89"/>
      <c r="AA43" s="89"/>
      <c r="AB43" s="89"/>
      <c r="AC43" s="89"/>
    </row>
    <row r="44" spans="1:1024" ht="7.5" customHeight="1">
      <c r="C44" s="88"/>
      <c r="D44" s="88"/>
      <c r="E44" s="88"/>
      <c r="J44" s="36"/>
      <c r="K44" s="36"/>
      <c r="L44" s="36"/>
      <c r="M44" s="36"/>
      <c r="N44" s="36"/>
      <c r="O44" s="36"/>
      <c r="P44" s="36"/>
      <c r="Q44" s="36"/>
    </row>
    <row r="45" spans="1:1024" ht="16.5" customHeight="1">
      <c r="C45" s="88"/>
      <c r="D45" s="88"/>
      <c r="E45" s="88"/>
      <c r="J45" s="36"/>
      <c r="K45" s="36"/>
      <c r="L45" s="36"/>
      <c r="M45" s="36"/>
      <c r="N45" s="36"/>
      <c r="O45" s="36"/>
      <c r="P45" s="36"/>
      <c r="Q45" s="36"/>
    </row>
    <row r="46" spans="1:1024" ht="1.5" customHeight="1">
      <c r="J46" s="36"/>
      <c r="K46" s="36"/>
      <c r="L46" s="36"/>
      <c r="M46" s="36"/>
      <c r="N46" s="36"/>
      <c r="O46" s="36"/>
      <c r="P46" s="36"/>
      <c r="Q46" s="36"/>
    </row>
    <row r="47" spans="1:1024" ht="13.5" customHeight="1">
      <c r="C47" s="90" t="s">
        <v>41</v>
      </c>
      <c r="D47" s="90"/>
      <c r="E47" s="90"/>
      <c r="G47" s="89" t="s">
        <v>197</v>
      </c>
      <c r="H47" s="89"/>
      <c r="J47" s="100" t="s">
        <v>198</v>
      </c>
      <c r="K47" s="100"/>
      <c r="L47" s="100"/>
      <c r="M47" s="36"/>
      <c r="N47" s="100" t="s">
        <v>199</v>
      </c>
      <c r="O47" s="100"/>
      <c r="P47" s="100"/>
      <c r="Q47" s="100"/>
      <c r="S47" s="89" t="s">
        <v>43</v>
      </c>
      <c r="T47" s="89"/>
      <c r="U47" s="89" t="s">
        <v>44</v>
      </c>
      <c r="V47" s="89"/>
      <c r="W47" s="89"/>
      <c r="Y47" s="89" t="s">
        <v>200</v>
      </c>
      <c r="Z47" s="89"/>
      <c r="AA47" s="89"/>
      <c r="AB47" s="89"/>
      <c r="AC47" s="89"/>
    </row>
    <row r="48" spans="1:1024" ht="3" customHeight="1">
      <c r="J48" s="36"/>
      <c r="K48" s="36"/>
      <c r="L48" s="36"/>
      <c r="M48" s="36"/>
      <c r="N48" s="36"/>
      <c r="O48" s="36"/>
      <c r="P48" s="36"/>
      <c r="Q48" s="36"/>
    </row>
    <row r="49" spans="3:29" ht="13.5" customHeight="1">
      <c r="C49" s="88" t="s">
        <v>201</v>
      </c>
      <c r="D49" s="88"/>
      <c r="E49" s="88"/>
      <c r="G49" s="89" t="s">
        <v>33</v>
      </c>
      <c r="H49" s="89"/>
      <c r="J49" s="100" t="s">
        <v>46</v>
      </c>
      <c r="K49" s="100"/>
      <c r="L49" s="100"/>
      <c r="M49" s="36"/>
      <c r="N49" s="100" t="s">
        <v>46</v>
      </c>
      <c r="O49" s="100"/>
      <c r="P49" s="100"/>
      <c r="Q49" s="100"/>
      <c r="S49" s="89" t="s">
        <v>47</v>
      </c>
      <c r="T49" s="89"/>
      <c r="U49" s="89" t="s">
        <v>47</v>
      </c>
      <c r="V49" s="89"/>
      <c r="W49" s="89"/>
      <c r="Y49" s="89" t="s">
        <v>202</v>
      </c>
      <c r="Z49" s="89"/>
      <c r="AA49" s="89"/>
      <c r="AB49" s="89"/>
      <c r="AC49" s="89"/>
    </row>
    <row r="50" spans="3:29" ht="12" customHeight="1">
      <c r="C50" s="88"/>
      <c r="D50" s="88"/>
      <c r="E50" s="88"/>
      <c r="J50" s="36"/>
      <c r="K50" s="36"/>
      <c r="L50" s="36"/>
      <c r="M50" s="36"/>
      <c r="N50" s="36"/>
      <c r="O50" s="36"/>
      <c r="P50" s="36"/>
      <c r="Q50" s="36"/>
    </row>
    <row r="51" spans="3:29" ht="1.5" customHeight="1">
      <c r="J51" s="36"/>
      <c r="K51" s="36"/>
      <c r="L51" s="36"/>
      <c r="M51" s="36"/>
      <c r="N51" s="36"/>
      <c r="O51" s="36"/>
      <c r="P51" s="36"/>
      <c r="Q51" s="36"/>
    </row>
    <row r="52" spans="3:29" ht="13.5" customHeight="1">
      <c r="C52" s="88" t="s">
        <v>48</v>
      </c>
      <c r="D52" s="88"/>
      <c r="E52" s="88"/>
      <c r="G52" s="89" t="s">
        <v>203</v>
      </c>
      <c r="H52" s="89"/>
      <c r="J52" s="100" t="s">
        <v>204</v>
      </c>
      <c r="K52" s="100"/>
      <c r="L52" s="100"/>
      <c r="M52" s="36"/>
      <c r="N52" s="100" t="s">
        <v>205</v>
      </c>
      <c r="O52" s="100"/>
      <c r="P52" s="100"/>
      <c r="Q52" s="100"/>
      <c r="S52" s="89" t="s">
        <v>50</v>
      </c>
      <c r="T52" s="89"/>
      <c r="U52" s="89" t="s">
        <v>51</v>
      </c>
      <c r="V52" s="89"/>
      <c r="W52" s="89"/>
      <c r="Y52" s="89" t="s">
        <v>206</v>
      </c>
      <c r="Z52" s="89"/>
      <c r="AA52" s="89"/>
      <c r="AB52" s="89"/>
      <c r="AC52" s="89"/>
    </row>
    <row r="53" spans="3:29" ht="12" customHeight="1">
      <c r="C53" s="88"/>
      <c r="D53" s="88"/>
      <c r="E53" s="88"/>
      <c r="J53" s="36"/>
      <c r="K53" s="36"/>
      <c r="L53" s="36"/>
      <c r="M53" s="36"/>
      <c r="N53" s="36"/>
      <c r="O53" s="36"/>
      <c r="P53" s="36"/>
      <c r="Q53" s="36"/>
    </row>
    <row r="54" spans="3:29" ht="1.5" customHeight="1">
      <c r="J54" s="36"/>
      <c r="K54" s="36"/>
      <c r="L54" s="36"/>
      <c r="M54" s="36"/>
      <c r="N54" s="36"/>
      <c r="O54" s="36"/>
      <c r="P54" s="36"/>
      <c r="Q54" s="36"/>
    </row>
    <row r="55" spans="3:29" ht="13.5" customHeight="1">
      <c r="C55" s="88" t="s">
        <v>52</v>
      </c>
      <c r="D55" s="88"/>
      <c r="E55" s="88"/>
      <c r="G55" s="89" t="s">
        <v>207</v>
      </c>
      <c r="H55" s="89"/>
      <c r="J55" s="100" t="s">
        <v>33</v>
      </c>
      <c r="K55" s="100"/>
      <c r="L55" s="100"/>
      <c r="M55" s="36"/>
      <c r="N55" s="100" t="s">
        <v>207</v>
      </c>
      <c r="O55" s="100"/>
      <c r="P55" s="100"/>
      <c r="Q55" s="100"/>
      <c r="S55" s="89" t="s">
        <v>53</v>
      </c>
      <c r="T55" s="89"/>
      <c r="U55" s="89" t="s">
        <v>53</v>
      </c>
      <c r="V55" s="89"/>
      <c r="W55" s="89"/>
      <c r="Y55" s="89" t="s">
        <v>208</v>
      </c>
      <c r="Z55" s="89"/>
      <c r="AA55" s="89"/>
      <c r="AB55" s="89"/>
      <c r="AC55" s="89"/>
    </row>
    <row r="56" spans="3:29" ht="12" customHeight="1">
      <c r="C56" s="88"/>
      <c r="D56" s="88"/>
      <c r="E56" s="88"/>
      <c r="J56" s="36"/>
      <c r="K56" s="36"/>
      <c r="L56" s="36"/>
      <c r="M56" s="36"/>
      <c r="N56" s="36"/>
      <c r="O56" s="36"/>
      <c r="P56" s="36"/>
      <c r="Q56" s="36"/>
    </row>
    <row r="57" spans="3:29" ht="1.5" customHeight="1">
      <c r="J57" s="36"/>
      <c r="K57" s="36"/>
      <c r="L57" s="36"/>
      <c r="M57" s="36"/>
      <c r="N57" s="36"/>
      <c r="O57" s="36"/>
      <c r="P57" s="36"/>
      <c r="Q57" s="36"/>
    </row>
    <row r="58" spans="3:29" ht="13.5" customHeight="1">
      <c r="C58" s="88" t="s">
        <v>54</v>
      </c>
      <c r="D58" s="88"/>
      <c r="E58" s="88"/>
      <c r="G58" s="89" t="s">
        <v>209</v>
      </c>
      <c r="H58" s="89"/>
      <c r="J58" s="100" t="s">
        <v>210</v>
      </c>
      <c r="K58" s="100"/>
      <c r="L58" s="100"/>
      <c r="M58" s="36"/>
      <c r="N58" s="100" t="s">
        <v>211</v>
      </c>
      <c r="O58" s="100"/>
      <c r="P58" s="100"/>
      <c r="Q58" s="100"/>
      <c r="S58" s="89" t="s">
        <v>56</v>
      </c>
      <c r="T58" s="89"/>
      <c r="U58" s="89" t="s">
        <v>57</v>
      </c>
      <c r="V58" s="89"/>
      <c r="W58" s="89"/>
      <c r="Y58" s="89" t="s">
        <v>212</v>
      </c>
      <c r="Z58" s="89"/>
      <c r="AA58" s="89"/>
      <c r="AB58" s="89"/>
      <c r="AC58" s="89"/>
    </row>
    <row r="59" spans="3:29" ht="12" customHeight="1">
      <c r="C59" s="88"/>
      <c r="D59" s="88"/>
      <c r="E59" s="88"/>
      <c r="J59" s="36"/>
      <c r="K59" s="36"/>
      <c r="L59" s="36"/>
      <c r="M59" s="36"/>
      <c r="N59" s="36"/>
      <c r="O59" s="36"/>
      <c r="P59" s="36"/>
      <c r="Q59" s="36"/>
    </row>
    <row r="60" spans="3:29" ht="1.5" customHeight="1">
      <c r="J60" s="36"/>
      <c r="K60" s="36"/>
      <c r="L60" s="36"/>
      <c r="M60" s="36"/>
      <c r="N60" s="36"/>
      <c r="O60" s="36"/>
      <c r="P60" s="36"/>
      <c r="Q60" s="36"/>
    </row>
    <row r="61" spans="3:29" ht="13.5" customHeight="1">
      <c r="C61" s="88" t="s">
        <v>58</v>
      </c>
      <c r="D61" s="88"/>
      <c r="E61" s="88"/>
      <c r="G61" s="89" t="s">
        <v>213</v>
      </c>
      <c r="H61" s="89"/>
      <c r="J61" s="100" t="s">
        <v>214</v>
      </c>
      <c r="K61" s="100"/>
      <c r="L61" s="100"/>
      <c r="M61" s="36"/>
      <c r="N61" s="100" t="s">
        <v>215</v>
      </c>
      <c r="O61" s="100"/>
      <c r="P61" s="100"/>
      <c r="Q61" s="100"/>
      <c r="S61" s="89" t="s">
        <v>60</v>
      </c>
      <c r="T61" s="89"/>
      <c r="U61" s="89" t="s">
        <v>60</v>
      </c>
      <c r="V61" s="89"/>
      <c r="W61" s="89"/>
      <c r="Y61" s="89" t="s">
        <v>216</v>
      </c>
      <c r="Z61" s="89"/>
      <c r="AA61" s="89"/>
      <c r="AB61" s="89"/>
      <c r="AC61" s="89"/>
    </row>
    <row r="62" spans="3:29" ht="9" customHeight="1">
      <c r="C62" s="88"/>
      <c r="D62" s="88"/>
      <c r="E62" s="88"/>
      <c r="J62" s="36"/>
      <c r="K62" s="36"/>
      <c r="L62" s="36"/>
      <c r="M62" s="36"/>
      <c r="N62" s="36"/>
      <c r="O62" s="36"/>
      <c r="P62" s="36"/>
      <c r="Q62" s="36"/>
    </row>
    <row r="63" spans="3:29" ht="3" customHeight="1">
      <c r="C63" s="88"/>
      <c r="D63" s="88"/>
      <c r="E63" s="88"/>
      <c r="J63" s="36"/>
      <c r="K63" s="36"/>
      <c r="L63" s="36"/>
      <c r="M63" s="36"/>
      <c r="N63" s="36"/>
      <c r="O63" s="36"/>
      <c r="P63" s="36"/>
      <c r="Q63" s="36"/>
    </row>
    <row r="64" spans="3:29" ht="13.5" customHeight="1">
      <c r="C64" s="88" t="s">
        <v>61</v>
      </c>
      <c r="D64" s="88"/>
      <c r="E64" s="88"/>
      <c r="G64" s="89" t="s">
        <v>33</v>
      </c>
      <c r="H64" s="89"/>
      <c r="J64" s="100" t="s">
        <v>62</v>
      </c>
      <c r="K64" s="100"/>
      <c r="L64" s="100"/>
      <c r="M64" s="36"/>
      <c r="N64" s="100" t="s">
        <v>62</v>
      </c>
      <c r="O64" s="100"/>
      <c r="P64" s="100"/>
      <c r="Q64" s="100"/>
      <c r="S64" s="89" t="s">
        <v>63</v>
      </c>
      <c r="T64" s="89"/>
      <c r="U64" s="89" t="s">
        <v>63</v>
      </c>
      <c r="V64" s="89"/>
      <c r="W64" s="89"/>
      <c r="Y64" s="89" t="s">
        <v>217</v>
      </c>
      <c r="Z64" s="89"/>
      <c r="AA64" s="89"/>
      <c r="AB64" s="89"/>
      <c r="AC64" s="89"/>
    </row>
    <row r="65" spans="1:1024" ht="12" customHeight="1">
      <c r="C65" s="88"/>
      <c r="D65" s="88"/>
      <c r="E65" s="88"/>
      <c r="J65" s="36"/>
      <c r="K65" s="36"/>
      <c r="L65" s="36"/>
      <c r="M65" s="36"/>
      <c r="N65" s="36"/>
      <c r="O65" s="36"/>
      <c r="P65" s="36"/>
      <c r="Q65" s="36"/>
    </row>
    <row r="66" spans="1:1024" ht="1.5" customHeight="1">
      <c r="J66" s="36"/>
      <c r="K66" s="36"/>
      <c r="L66" s="36"/>
      <c r="M66" s="36"/>
      <c r="N66" s="36"/>
      <c r="O66" s="36"/>
      <c r="P66" s="36"/>
      <c r="Q66" s="36"/>
    </row>
    <row r="67" spans="1:1024" ht="13.5" customHeight="1">
      <c r="C67" s="88" t="s">
        <v>64</v>
      </c>
      <c r="D67" s="88"/>
      <c r="E67" s="88"/>
      <c r="G67" s="89" t="s">
        <v>218</v>
      </c>
      <c r="H67" s="89"/>
      <c r="J67" s="100" t="s">
        <v>219</v>
      </c>
      <c r="K67" s="100"/>
      <c r="L67" s="100"/>
      <c r="M67" s="36"/>
      <c r="N67" s="100" t="s">
        <v>220</v>
      </c>
      <c r="O67" s="100"/>
      <c r="P67" s="100"/>
      <c r="Q67" s="100"/>
      <c r="S67" s="89" t="s">
        <v>66</v>
      </c>
      <c r="T67" s="89"/>
      <c r="U67" s="89" t="s">
        <v>67</v>
      </c>
      <c r="V67" s="89"/>
      <c r="W67" s="89"/>
      <c r="Y67" s="89" t="s">
        <v>221</v>
      </c>
      <c r="Z67" s="89"/>
      <c r="AA67" s="89"/>
      <c r="AB67" s="89"/>
      <c r="AC67" s="89"/>
    </row>
    <row r="68" spans="1:1024" ht="7.5" customHeight="1">
      <c r="C68" s="88"/>
      <c r="D68" s="88"/>
      <c r="E68" s="88"/>
      <c r="J68" s="36"/>
      <c r="K68" s="36"/>
      <c r="L68" s="36"/>
      <c r="M68" s="36"/>
      <c r="N68" s="36"/>
      <c r="O68" s="36"/>
      <c r="P68" s="36"/>
      <c r="Q68" s="36"/>
    </row>
    <row r="69" spans="1:1024" ht="4.5" customHeight="1">
      <c r="C69" s="88"/>
      <c r="D69" s="88"/>
      <c r="E69" s="88"/>
      <c r="J69" s="36"/>
      <c r="K69" s="36"/>
      <c r="L69" s="36"/>
      <c r="M69" s="36"/>
      <c r="N69" s="36"/>
      <c r="O69" s="36"/>
      <c r="P69" s="36"/>
      <c r="Q69" s="36"/>
    </row>
    <row r="70" spans="1:1024" ht="11.25" customHeight="1">
      <c r="J70" s="36"/>
      <c r="K70" s="36"/>
      <c r="L70" s="36"/>
      <c r="M70" s="36"/>
      <c r="N70" s="36"/>
      <c r="O70" s="36"/>
      <c r="P70" s="36"/>
      <c r="Q70" s="36"/>
    </row>
    <row r="71" spans="1:1024" ht="5.25" customHeight="1">
      <c r="J71" s="36"/>
      <c r="K71" s="36"/>
      <c r="L71" s="36"/>
      <c r="M71" s="36"/>
      <c r="N71" s="36"/>
      <c r="O71" s="36"/>
      <c r="P71" s="36"/>
      <c r="Q71" s="36"/>
    </row>
    <row r="72" spans="1:1024" s="26" customFormat="1" ht="13.5" customHeight="1">
      <c r="A72" s="101" t="s">
        <v>68</v>
      </c>
      <c r="B72" s="101"/>
      <c r="C72" s="101"/>
      <c r="D72" s="101"/>
      <c r="E72" s="101"/>
      <c r="F72" s="25"/>
      <c r="G72" s="99" t="s">
        <v>222</v>
      </c>
      <c r="H72" s="99"/>
      <c r="I72" s="25"/>
      <c r="J72" s="102" t="s">
        <v>223</v>
      </c>
      <c r="K72" s="102"/>
      <c r="L72" s="102"/>
      <c r="M72" s="37"/>
      <c r="N72" s="102" t="s">
        <v>224</v>
      </c>
      <c r="O72" s="102"/>
      <c r="P72" s="102"/>
      <c r="Q72" s="102"/>
      <c r="R72" s="25"/>
      <c r="S72" s="99" t="s">
        <v>69</v>
      </c>
      <c r="T72" s="99"/>
      <c r="U72" s="99" t="s">
        <v>225</v>
      </c>
      <c r="V72" s="99"/>
      <c r="W72" s="99"/>
      <c r="X72" s="25"/>
      <c r="Y72" s="99" t="s">
        <v>226</v>
      </c>
      <c r="Z72" s="99"/>
      <c r="AA72" s="99"/>
      <c r="AB72" s="99"/>
      <c r="AC72" s="99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</row>
    <row r="73" spans="1:1024" ht="3" customHeight="1">
      <c r="J73" s="36"/>
      <c r="K73" s="36"/>
      <c r="L73" s="36"/>
      <c r="M73" s="36"/>
      <c r="N73" s="36"/>
      <c r="O73" s="36"/>
      <c r="P73" s="36"/>
      <c r="Q73" s="36"/>
    </row>
    <row r="74" spans="1:1024" ht="13.5" customHeight="1">
      <c r="C74" s="90" t="s">
        <v>70</v>
      </c>
      <c r="D74" s="90"/>
      <c r="E74" s="90"/>
      <c r="G74" s="89" t="s">
        <v>227</v>
      </c>
      <c r="H74" s="89"/>
      <c r="J74" s="100" t="s">
        <v>228</v>
      </c>
      <c r="K74" s="100"/>
      <c r="L74" s="100"/>
      <c r="M74" s="36"/>
      <c r="N74" s="100" t="s">
        <v>229</v>
      </c>
      <c r="O74" s="100"/>
      <c r="P74" s="100"/>
      <c r="Q74" s="100"/>
      <c r="S74" s="89" t="s">
        <v>72</v>
      </c>
      <c r="T74" s="89"/>
      <c r="U74" s="89" t="s">
        <v>73</v>
      </c>
      <c r="V74" s="89"/>
      <c r="W74" s="89"/>
      <c r="Y74" s="89" t="s">
        <v>230</v>
      </c>
      <c r="Z74" s="89"/>
      <c r="AA74" s="89"/>
      <c r="AB74" s="89"/>
      <c r="AC74" s="89"/>
    </row>
    <row r="75" spans="1:1024" ht="3" customHeight="1">
      <c r="J75" s="36"/>
      <c r="K75" s="36"/>
      <c r="L75" s="36"/>
      <c r="M75" s="36"/>
      <c r="N75" s="36"/>
      <c r="O75" s="36"/>
      <c r="P75" s="36"/>
      <c r="Q75" s="36"/>
    </row>
    <row r="76" spans="1:1024" ht="13.5" customHeight="1">
      <c r="C76" s="90" t="s">
        <v>74</v>
      </c>
      <c r="D76" s="90"/>
      <c r="E76" s="90"/>
      <c r="G76" s="89" t="s">
        <v>231</v>
      </c>
      <c r="H76" s="89"/>
      <c r="J76" s="100" t="s">
        <v>232</v>
      </c>
      <c r="K76" s="100"/>
      <c r="L76" s="100"/>
      <c r="M76" s="36"/>
      <c r="N76" s="100" t="s">
        <v>233</v>
      </c>
      <c r="O76" s="100"/>
      <c r="P76" s="100"/>
      <c r="Q76" s="100"/>
      <c r="S76" s="89" t="s">
        <v>75</v>
      </c>
      <c r="T76" s="89"/>
      <c r="U76" s="89" t="s">
        <v>76</v>
      </c>
      <c r="V76" s="89"/>
      <c r="W76" s="89"/>
      <c r="Y76" s="89" t="s">
        <v>234</v>
      </c>
      <c r="Z76" s="89"/>
      <c r="AA76" s="89"/>
      <c r="AB76" s="89"/>
      <c r="AC76" s="89"/>
    </row>
    <row r="77" spans="1:1024" ht="3" customHeight="1">
      <c r="J77" s="36"/>
      <c r="K77" s="36"/>
      <c r="L77" s="36"/>
      <c r="M77" s="36"/>
      <c r="N77" s="36"/>
      <c r="O77" s="36"/>
      <c r="P77" s="36"/>
      <c r="Q77" s="36"/>
    </row>
    <row r="78" spans="1:1024" ht="13.5" customHeight="1">
      <c r="C78" s="88" t="s">
        <v>77</v>
      </c>
      <c r="D78" s="88"/>
      <c r="E78" s="88"/>
      <c r="G78" s="89" t="s">
        <v>235</v>
      </c>
      <c r="H78" s="89"/>
      <c r="J78" s="100" t="s">
        <v>236</v>
      </c>
      <c r="K78" s="100"/>
      <c r="L78" s="100"/>
      <c r="M78" s="36"/>
      <c r="N78" s="100" t="s">
        <v>237</v>
      </c>
      <c r="O78" s="100"/>
      <c r="P78" s="100"/>
      <c r="Q78" s="100"/>
      <c r="S78" s="89" t="s">
        <v>79</v>
      </c>
      <c r="T78" s="89"/>
      <c r="U78" s="89" t="s">
        <v>80</v>
      </c>
      <c r="V78" s="89"/>
      <c r="W78" s="89"/>
      <c r="Y78" s="89" t="s">
        <v>238</v>
      </c>
      <c r="Z78" s="89"/>
      <c r="AA78" s="89"/>
      <c r="AB78" s="89"/>
      <c r="AC78" s="89"/>
    </row>
    <row r="79" spans="1:1024" ht="7.5" customHeight="1">
      <c r="C79" s="88"/>
      <c r="D79" s="88"/>
      <c r="E79" s="88"/>
      <c r="J79" s="36"/>
      <c r="K79" s="36"/>
      <c r="L79" s="36"/>
      <c r="M79" s="36"/>
      <c r="N79" s="36"/>
      <c r="O79" s="36"/>
      <c r="P79" s="36"/>
      <c r="Q79" s="36"/>
    </row>
    <row r="80" spans="1:1024" ht="16.5" customHeight="1">
      <c r="C80" s="88"/>
      <c r="D80" s="88"/>
      <c r="E80" s="88"/>
      <c r="J80" s="36"/>
      <c r="K80" s="36"/>
      <c r="L80" s="36"/>
      <c r="M80" s="36"/>
      <c r="N80" s="36"/>
      <c r="O80" s="36"/>
      <c r="P80" s="36"/>
      <c r="Q80" s="36"/>
    </row>
    <row r="81" spans="3:29" ht="1.5" customHeight="1">
      <c r="J81" s="36"/>
      <c r="K81" s="36"/>
      <c r="L81" s="36"/>
      <c r="M81" s="36"/>
      <c r="N81" s="36"/>
      <c r="O81" s="36"/>
      <c r="P81" s="36"/>
      <c r="Q81" s="36"/>
    </row>
    <row r="82" spans="3:29" ht="13.5" customHeight="1">
      <c r="C82" s="88" t="s">
        <v>81</v>
      </c>
      <c r="D82" s="88"/>
      <c r="E82" s="88"/>
      <c r="G82" s="89" t="s">
        <v>239</v>
      </c>
      <c r="H82" s="89"/>
      <c r="J82" s="100" t="s">
        <v>240</v>
      </c>
      <c r="K82" s="100"/>
      <c r="L82" s="100"/>
      <c r="M82" s="36"/>
      <c r="N82" s="100" t="s">
        <v>241</v>
      </c>
      <c r="O82" s="100"/>
      <c r="P82" s="100"/>
      <c r="Q82" s="100"/>
      <c r="S82" s="21" t="s">
        <v>242</v>
      </c>
      <c r="T82" s="21"/>
      <c r="U82" s="89" t="s">
        <v>83</v>
      </c>
      <c r="V82" s="89"/>
      <c r="W82" s="89"/>
      <c r="Y82" s="89" t="s">
        <v>243</v>
      </c>
      <c r="Z82" s="89"/>
      <c r="AA82" s="89"/>
      <c r="AB82" s="89"/>
      <c r="AC82" s="89"/>
    </row>
    <row r="83" spans="3:29" ht="12" customHeight="1">
      <c r="C83" s="88"/>
      <c r="D83" s="88"/>
      <c r="E83" s="88"/>
      <c r="J83" s="36"/>
      <c r="K83" s="36"/>
      <c r="L83" s="36"/>
      <c r="M83" s="36"/>
      <c r="N83" s="36"/>
      <c r="O83" s="36"/>
      <c r="P83" s="36"/>
      <c r="Q83" s="36"/>
    </row>
    <row r="84" spans="3:29" ht="1.5" customHeight="1">
      <c r="J84" s="36"/>
      <c r="K84" s="36"/>
      <c r="L84" s="36"/>
      <c r="M84" s="36"/>
      <c r="N84" s="36"/>
      <c r="O84" s="36"/>
      <c r="P84" s="36"/>
      <c r="Q84" s="36"/>
    </row>
    <row r="85" spans="3:29" ht="13.5" customHeight="1">
      <c r="C85" s="88" t="s">
        <v>244</v>
      </c>
      <c r="D85" s="88"/>
      <c r="E85" s="88"/>
      <c r="G85" s="89" t="s">
        <v>245</v>
      </c>
      <c r="H85" s="89"/>
      <c r="J85" s="100" t="s">
        <v>246</v>
      </c>
      <c r="K85" s="100"/>
      <c r="L85" s="100"/>
      <c r="M85" s="36"/>
      <c r="N85" s="100" t="s">
        <v>247</v>
      </c>
      <c r="O85" s="100"/>
      <c r="P85" s="100"/>
      <c r="Q85" s="100"/>
      <c r="S85" s="89" t="s">
        <v>86</v>
      </c>
      <c r="T85" s="89"/>
      <c r="U85" s="89" t="s">
        <v>87</v>
      </c>
      <c r="V85" s="89"/>
      <c r="W85" s="89"/>
      <c r="Y85" s="89" t="s">
        <v>248</v>
      </c>
      <c r="Z85" s="89"/>
      <c r="AA85" s="89"/>
      <c r="AB85" s="89"/>
      <c r="AC85" s="89"/>
    </row>
    <row r="86" spans="3:29" ht="7.5" customHeight="1">
      <c r="C86" s="88"/>
      <c r="D86" s="88"/>
      <c r="E86" s="88"/>
      <c r="J86" s="36"/>
      <c r="K86" s="36"/>
      <c r="L86" s="36"/>
      <c r="M86" s="36"/>
      <c r="N86" s="36"/>
      <c r="O86" s="36"/>
      <c r="P86" s="36"/>
      <c r="Q86" s="36"/>
    </row>
    <row r="87" spans="3:29" ht="16.5" customHeight="1">
      <c r="C87" s="88"/>
      <c r="D87" s="88"/>
      <c r="E87" s="88"/>
      <c r="J87" s="36"/>
      <c r="K87" s="36"/>
      <c r="L87" s="36"/>
      <c r="M87" s="36"/>
      <c r="N87" s="36"/>
      <c r="O87" s="36"/>
      <c r="P87" s="36"/>
      <c r="Q87" s="36"/>
    </row>
    <row r="88" spans="3:29" ht="1.5" customHeight="1">
      <c r="J88" s="36"/>
      <c r="K88" s="36"/>
      <c r="L88" s="36"/>
      <c r="M88" s="36"/>
      <c r="N88" s="36"/>
      <c r="O88" s="36"/>
      <c r="P88" s="36"/>
      <c r="Q88" s="36"/>
    </row>
    <row r="89" spans="3:29" ht="13.5" customHeight="1">
      <c r="C89" s="88" t="s">
        <v>88</v>
      </c>
      <c r="D89" s="88"/>
      <c r="E89" s="88"/>
      <c r="G89" s="89" t="s">
        <v>249</v>
      </c>
      <c r="H89" s="89"/>
      <c r="J89" s="100" t="s">
        <v>250</v>
      </c>
      <c r="K89" s="100"/>
      <c r="L89" s="100"/>
      <c r="M89" s="36"/>
      <c r="N89" s="100" t="s">
        <v>251</v>
      </c>
      <c r="O89" s="100"/>
      <c r="P89" s="100"/>
      <c r="Q89" s="100"/>
      <c r="S89" s="89" t="s">
        <v>90</v>
      </c>
      <c r="T89" s="89"/>
      <c r="U89" s="89" t="s">
        <v>90</v>
      </c>
      <c r="V89" s="89"/>
      <c r="W89" s="89"/>
      <c r="Y89" s="89" t="s">
        <v>252</v>
      </c>
      <c r="Z89" s="89"/>
      <c r="AA89" s="89"/>
      <c r="AB89" s="89"/>
      <c r="AC89" s="89"/>
    </row>
    <row r="90" spans="3:29" ht="12" customHeight="1">
      <c r="C90" s="88"/>
      <c r="D90" s="88"/>
      <c r="E90" s="88"/>
      <c r="J90" s="36"/>
      <c r="K90" s="36"/>
      <c r="L90" s="36"/>
      <c r="M90" s="36"/>
      <c r="N90" s="36"/>
      <c r="O90" s="36"/>
      <c r="P90" s="36"/>
      <c r="Q90" s="36"/>
    </row>
    <row r="91" spans="3:29" ht="1.5" customHeight="1">
      <c r="J91" s="36"/>
      <c r="K91" s="36"/>
      <c r="L91" s="36"/>
      <c r="M91" s="36"/>
      <c r="N91" s="36"/>
      <c r="O91" s="36"/>
      <c r="P91" s="36"/>
      <c r="Q91" s="36"/>
    </row>
    <row r="92" spans="3:29" ht="13.5" customHeight="1">
      <c r="C92" s="90" t="s">
        <v>91</v>
      </c>
      <c r="D92" s="90"/>
      <c r="E92" s="90"/>
      <c r="G92" s="89" t="s">
        <v>253</v>
      </c>
      <c r="H92" s="89"/>
      <c r="J92" s="100" t="s">
        <v>254</v>
      </c>
      <c r="K92" s="100"/>
      <c r="L92" s="100"/>
      <c r="M92" s="36"/>
      <c r="N92" s="100" t="s">
        <v>255</v>
      </c>
      <c r="O92" s="100"/>
      <c r="P92" s="100"/>
      <c r="Q92" s="100"/>
      <c r="S92" s="89" t="s">
        <v>93</v>
      </c>
      <c r="T92" s="89"/>
      <c r="U92" s="89" t="s">
        <v>94</v>
      </c>
      <c r="V92" s="89"/>
      <c r="W92" s="89"/>
      <c r="Y92" s="89" t="s">
        <v>256</v>
      </c>
      <c r="Z92" s="89"/>
      <c r="AA92" s="89"/>
      <c r="AB92" s="89"/>
      <c r="AC92" s="89"/>
    </row>
    <row r="93" spans="3:29" ht="3" customHeight="1">
      <c r="J93" s="36"/>
      <c r="K93" s="36"/>
      <c r="L93" s="36"/>
      <c r="M93" s="36"/>
      <c r="N93" s="36"/>
      <c r="O93" s="36"/>
      <c r="P93" s="36"/>
      <c r="Q93" s="36"/>
    </row>
    <row r="94" spans="3:29" ht="13.5" customHeight="1">
      <c r="C94" s="90" t="s">
        <v>95</v>
      </c>
      <c r="D94" s="90"/>
      <c r="E94" s="90"/>
      <c r="G94" s="89" t="s">
        <v>257</v>
      </c>
      <c r="H94" s="89"/>
      <c r="J94" s="100" t="s">
        <v>258</v>
      </c>
      <c r="K94" s="100"/>
      <c r="L94" s="100"/>
      <c r="M94" s="36"/>
      <c r="N94" s="100" t="s">
        <v>259</v>
      </c>
      <c r="O94" s="100"/>
      <c r="P94" s="100"/>
      <c r="Q94" s="100"/>
      <c r="S94" s="89" t="s">
        <v>97</v>
      </c>
      <c r="T94" s="89"/>
      <c r="U94" s="89" t="s">
        <v>98</v>
      </c>
      <c r="V94" s="89"/>
      <c r="W94" s="89"/>
      <c r="Y94" s="89" t="s">
        <v>260</v>
      </c>
      <c r="Z94" s="89"/>
      <c r="AA94" s="89"/>
      <c r="AB94" s="89"/>
      <c r="AC94" s="89"/>
    </row>
    <row r="95" spans="3:29" ht="3" customHeight="1">
      <c r="J95" s="36"/>
      <c r="K95" s="36"/>
      <c r="L95" s="36"/>
      <c r="M95" s="36"/>
      <c r="N95" s="36"/>
      <c r="O95" s="36"/>
      <c r="P95" s="36"/>
      <c r="Q95" s="36"/>
    </row>
    <row r="96" spans="3:29" ht="11.25" customHeight="1">
      <c r="C96" s="90" t="s">
        <v>99</v>
      </c>
      <c r="D96" s="90"/>
      <c r="E96" s="90"/>
      <c r="G96" s="89" t="s">
        <v>261</v>
      </c>
      <c r="H96" s="89"/>
      <c r="J96" s="100" t="s">
        <v>262</v>
      </c>
      <c r="K96" s="100"/>
      <c r="L96" s="100"/>
      <c r="M96" s="36"/>
      <c r="N96" s="100" t="s">
        <v>263</v>
      </c>
      <c r="O96" s="100"/>
      <c r="P96" s="100"/>
      <c r="Q96" s="100"/>
      <c r="S96" s="89" t="s">
        <v>101</v>
      </c>
      <c r="T96" s="89"/>
      <c r="U96" s="89" t="s">
        <v>101</v>
      </c>
      <c r="V96" s="89"/>
      <c r="W96" s="89"/>
      <c r="Y96" s="89" t="s">
        <v>264</v>
      </c>
      <c r="Z96" s="89"/>
      <c r="AA96" s="89"/>
      <c r="AB96" s="89"/>
      <c r="AC96" s="89"/>
    </row>
    <row r="97" spans="1:1024" ht="2.25" customHeight="1">
      <c r="C97" s="90"/>
      <c r="D97" s="90"/>
      <c r="E97" s="90"/>
      <c r="J97" s="36"/>
      <c r="K97" s="36"/>
      <c r="L97" s="36"/>
      <c r="M97" s="36"/>
      <c r="N97" s="36"/>
      <c r="O97" s="36"/>
      <c r="P97" s="36"/>
      <c r="Q97" s="36"/>
      <c r="S97" s="89"/>
      <c r="T97" s="89"/>
    </row>
    <row r="98" spans="1:1024" ht="13.5" customHeight="1">
      <c r="J98" s="36"/>
      <c r="K98" s="36"/>
      <c r="L98" s="36"/>
      <c r="M98" s="36"/>
      <c r="N98" s="36"/>
      <c r="O98" s="36"/>
      <c r="P98" s="36"/>
      <c r="Q98" s="36"/>
    </row>
    <row r="99" spans="1:1024" ht="5.25" customHeight="1">
      <c r="J99" s="36"/>
      <c r="K99" s="36"/>
      <c r="L99" s="36"/>
      <c r="M99" s="36"/>
      <c r="N99" s="36"/>
      <c r="O99" s="36"/>
      <c r="P99" s="36"/>
      <c r="Q99" s="36"/>
    </row>
    <row r="100" spans="1:1024" s="26" customFormat="1" ht="13.5" customHeight="1">
      <c r="A100" s="91" t="s">
        <v>102</v>
      </c>
      <c r="B100" s="91"/>
      <c r="C100" s="91"/>
      <c r="D100" s="91"/>
      <c r="E100" s="91"/>
      <c r="F100" s="25"/>
      <c r="G100" s="99" t="s">
        <v>265</v>
      </c>
      <c r="H100" s="99"/>
      <c r="I100" s="25"/>
      <c r="J100" s="102" t="s">
        <v>266</v>
      </c>
      <c r="K100" s="102"/>
      <c r="L100" s="102"/>
      <c r="M100" s="37"/>
      <c r="N100" s="102" t="s">
        <v>267</v>
      </c>
      <c r="O100" s="102"/>
      <c r="P100" s="102"/>
      <c r="Q100" s="102"/>
      <c r="R100" s="25"/>
      <c r="S100" s="99" t="s">
        <v>104</v>
      </c>
      <c r="T100" s="99"/>
      <c r="U100" s="99" t="s">
        <v>268</v>
      </c>
      <c r="V100" s="99"/>
      <c r="W100" s="99"/>
      <c r="X100" s="25"/>
      <c r="Y100" s="99" t="s">
        <v>269</v>
      </c>
      <c r="Z100" s="99"/>
      <c r="AA100" s="99"/>
      <c r="AB100" s="99"/>
      <c r="AC100" s="99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/>
      <c r="MP100" s="25"/>
      <c r="MQ100" s="25"/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  <c r="NG100" s="25"/>
      <c r="NH100" s="25"/>
      <c r="NI100" s="25"/>
      <c r="NJ100" s="25"/>
      <c r="NK100" s="25"/>
      <c r="NL100" s="25"/>
      <c r="NM100" s="25"/>
      <c r="NN100" s="25"/>
      <c r="NO100" s="25"/>
      <c r="NP100" s="25"/>
      <c r="NQ100" s="25"/>
      <c r="NR100" s="25"/>
      <c r="NS100" s="25"/>
      <c r="NT100" s="25"/>
      <c r="NU100" s="25"/>
      <c r="NV100" s="25"/>
      <c r="NW100" s="25"/>
      <c r="NX100" s="25"/>
      <c r="NY100" s="25"/>
      <c r="NZ100" s="25"/>
      <c r="OA100" s="25"/>
      <c r="OB100" s="25"/>
      <c r="OC100" s="25"/>
      <c r="OD100" s="25"/>
      <c r="OE100" s="25"/>
      <c r="OF100" s="25"/>
      <c r="OG100" s="25"/>
      <c r="OH100" s="25"/>
      <c r="OI100" s="25"/>
      <c r="OJ100" s="25"/>
      <c r="OK100" s="25"/>
      <c r="OL100" s="25"/>
      <c r="OM100" s="25"/>
      <c r="ON100" s="25"/>
      <c r="OO100" s="25"/>
      <c r="OP100" s="25"/>
      <c r="OQ100" s="25"/>
      <c r="OR100" s="25"/>
      <c r="OS100" s="25"/>
      <c r="OT100" s="25"/>
      <c r="OU100" s="25"/>
      <c r="OV100" s="25"/>
      <c r="OW100" s="25"/>
      <c r="OX100" s="25"/>
      <c r="OY100" s="25"/>
      <c r="OZ100" s="25"/>
      <c r="PA100" s="25"/>
      <c r="PB100" s="25"/>
      <c r="PC100" s="25"/>
      <c r="PD100" s="25"/>
      <c r="PE100" s="25"/>
      <c r="PF100" s="25"/>
      <c r="PG100" s="25"/>
      <c r="PH100" s="25"/>
      <c r="PI100" s="25"/>
      <c r="PJ100" s="25"/>
      <c r="PK100" s="25"/>
      <c r="PL100" s="25"/>
      <c r="PM100" s="25"/>
      <c r="PN100" s="25"/>
      <c r="PO100" s="25"/>
      <c r="PP100" s="25"/>
      <c r="PQ100" s="25"/>
      <c r="PR100" s="25"/>
      <c r="PS100" s="25"/>
      <c r="PT100" s="25"/>
      <c r="PU100" s="25"/>
      <c r="PV100" s="25"/>
      <c r="PW100" s="25"/>
      <c r="PX100" s="25"/>
      <c r="PY100" s="25"/>
      <c r="PZ100" s="25"/>
      <c r="QA100" s="25"/>
      <c r="QB100" s="25"/>
      <c r="QC100" s="25"/>
      <c r="QD100" s="25"/>
      <c r="QE100" s="25"/>
      <c r="QF100" s="25"/>
      <c r="QG100" s="25"/>
      <c r="QH100" s="25"/>
      <c r="QI100" s="25"/>
      <c r="QJ100" s="25"/>
      <c r="QK100" s="25"/>
      <c r="QL100" s="25"/>
      <c r="QM100" s="25"/>
      <c r="QN100" s="25"/>
      <c r="QO100" s="25"/>
      <c r="QP100" s="25"/>
      <c r="QQ100" s="25"/>
      <c r="QR100" s="25"/>
      <c r="QS100" s="25"/>
      <c r="QT100" s="25"/>
      <c r="QU100" s="25"/>
      <c r="QV100" s="25"/>
      <c r="QW100" s="25"/>
      <c r="QX100" s="25"/>
      <c r="QY100" s="25"/>
      <c r="QZ100" s="25"/>
      <c r="RA100" s="25"/>
      <c r="RB100" s="25"/>
      <c r="RC100" s="25"/>
      <c r="RD100" s="25"/>
      <c r="RE100" s="25"/>
      <c r="RF100" s="25"/>
      <c r="RG100" s="25"/>
      <c r="RH100" s="25"/>
      <c r="RI100" s="25"/>
      <c r="RJ100" s="25"/>
      <c r="RK100" s="25"/>
      <c r="RL100" s="25"/>
      <c r="RM100" s="25"/>
      <c r="RN100" s="25"/>
      <c r="RO100" s="25"/>
      <c r="RP100" s="25"/>
      <c r="RQ100" s="25"/>
      <c r="RR100" s="25"/>
      <c r="RS100" s="25"/>
      <c r="RT100" s="25"/>
      <c r="RU100" s="25"/>
      <c r="RV100" s="25"/>
      <c r="RW100" s="25"/>
      <c r="RX100" s="25"/>
      <c r="RY100" s="25"/>
      <c r="RZ100" s="25"/>
      <c r="SA100" s="25"/>
      <c r="SB100" s="25"/>
      <c r="SC100" s="25"/>
      <c r="SD100" s="25"/>
      <c r="SE100" s="25"/>
      <c r="SF100" s="25"/>
      <c r="SG100" s="25"/>
      <c r="SH100" s="25"/>
      <c r="SI100" s="25"/>
      <c r="SJ100" s="25"/>
      <c r="SK100" s="25"/>
      <c r="SL100" s="25"/>
      <c r="SM100" s="25"/>
      <c r="SN100" s="25"/>
      <c r="SO100" s="25"/>
      <c r="SP100" s="25"/>
      <c r="SQ100" s="25"/>
      <c r="SR100" s="25"/>
      <c r="SS100" s="25"/>
      <c r="ST100" s="25"/>
      <c r="SU100" s="25"/>
      <c r="SV100" s="25"/>
      <c r="SW100" s="25"/>
      <c r="SX100" s="25"/>
      <c r="SY100" s="25"/>
      <c r="SZ100" s="25"/>
      <c r="TA100" s="25"/>
      <c r="TB100" s="25"/>
      <c r="TC100" s="25"/>
      <c r="TD100" s="25"/>
      <c r="TE100" s="25"/>
      <c r="TF100" s="25"/>
      <c r="TG100" s="25"/>
      <c r="TH100" s="25"/>
      <c r="TI100" s="25"/>
      <c r="TJ100" s="25"/>
      <c r="TK100" s="25"/>
      <c r="TL100" s="25"/>
      <c r="TM100" s="25"/>
      <c r="TN100" s="25"/>
      <c r="TO100" s="25"/>
      <c r="TP100" s="25"/>
      <c r="TQ100" s="25"/>
      <c r="TR100" s="25"/>
      <c r="TS100" s="25"/>
      <c r="TT100" s="25"/>
      <c r="TU100" s="25"/>
      <c r="TV100" s="25"/>
      <c r="TW100" s="25"/>
      <c r="TX100" s="25"/>
      <c r="TY100" s="25"/>
      <c r="TZ100" s="25"/>
      <c r="UA100" s="25"/>
      <c r="UB100" s="25"/>
      <c r="UC100" s="25"/>
      <c r="UD100" s="25"/>
      <c r="UE100" s="25"/>
      <c r="UF100" s="25"/>
      <c r="UG100" s="25"/>
      <c r="UH100" s="25"/>
      <c r="UI100" s="25"/>
      <c r="UJ100" s="25"/>
      <c r="UK100" s="25"/>
      <c r="UL100" s="25"/>
      <c r="UM100" s="25"/>
      <c r="UN100" s="25"/>
      <c r="UO100" s="25"/>
      <c r="UP100" s="25"/>
      <c r="UQ100" s="25"/>
      <c r="UR100" s="25"/>
      <c r="US100" s="25"/>
      <c r="UT100" s="25"/>
      <c r="UU100" s="25"/>
      <c r="UV100" s="25"/>
      <c r="UW100" s="25"/>
      <c r="UX100" s="25"/>
      <c r="UY100" s="25"/>
      <c r="UZ100" s="25"/>
      <c r="VA100" s="25"/>
      <c r="VB100" s="25"/>
      <c r="VC100" s="25"/>
      <c r="VD100" s="25"/>
      <c r="VE100" s="25"/>
      <c r="VF100" s="25"/>
      <c r="VG100" s="25"/>
      <c r="VH100" s="25"/>
      <c r="VI100" s="25"/>
      <c r="VJ100" s="25"/>
      <c r="VK100" s="25"/>
      <c r="VL100" s="25"/>
      <c r="VM100" s="25"/>
      <c r="VN100" s="25"/>
      <c r="VO100" s="25"/>
      <c r="VP100" s="25"/>
      <c r="VQ100" s="25"/>
      <c r="VR100" s="25"/>
      <c r="VS100" s="25"/>
      <c r="VT100" s="25"/>
      <c r="VU100" s="25"/>
      <c r="VV100" s="25"/>
      <c r="VW100" s="25"/>
      <c r="VX100" s="25"/>
      <c r="VY100" s="25"/>
      <c r="VZ100" s="25"/>
      <c r="WA100" s="25"/>
      <c r="WB100" s="25"/>
      <c r="WC100" s="25"/>
      <c r="WD100" s="25"/>
      <c r="WE100" s="25"/>
      <c r="WF100" s="25"/>
      <c r="WG100" s="25"/>
      <c r="WH100" s="25"/>
      <c r="WI100" s="25"/>
      <c r="WJ100" s="25"/>
      <c r="WK100" s="25"/>
      <c r="WL100" s="25"/>
      <c r="WM100" s="25"/>
      <c r="WN100" s="25"/>
      <c r="WO100" s="25"/>
      <c r="WP100" s="25"/>
      <c r="WQ100" s="25"/>
      <c r="WR100" s="25"/>
      <c r="WS100" s="25"/>
      <c r="WT100" s="25"/>
      <c r="WU100" s="25"/>
      <c r="WV100" s="25"/>
      <c r="WW100" s="25"/>
      <c r="WX100" s="25"/>
      <c r="WY100" s="25"/>
      <c r="WZ100" s="25"/>
      <c r="XA100" s="25"/>
      <c r="XB100" s="25"/>
      <c r="XC100" s="25"/>
      <c r="XD100" s="25"/>
      <c r="XE100" s="25"/>
      <c r="XF100" s="25"/>
      <c r="XG100" s="25"/>
      <c r="XH100" s="25"/>
      <c r="XI100" s="25"/>
      <c r="XJ100" s="25"/>
      <c r="XK100" s="25"/>
      <c r="XL100" s="25"/>
      <c r="XM100" s="25"/>
      <c r="XN100" s="25"/>
      <c r="XO100" s="25"/>
      <c r="XP100" s="25"/>
      <c r="XQ100" s="25"/>
      <c r="XR100" s="25"/>
      <c r="XS100" s="25"/>
      <c r="XT100" s="25"/>
      <c r="XU100" s="25"/>
      <c r="XV100" s="25"/>
      <c r="XW100" s="25"/>
      <c r="XX100" s="25"/>
      <c r="XY100" s="25"/>
      <c r="XZ100" s="25"/>
      <c r="YA100" s="25"/>
      <c r="YB100" s="25"/>
      <c r="YC100" s="25"/>
      <c r="YD100" s="25"/>
      <c r="YE100" s="25"/>
      <c r="YF100" s="25"/>
      <c r="YG100" s="25"/>
      <c r="YH100" s="25"/>
      <c r="YI100" s="25"/>
      <c r="YJ100" s="25"/>
      <c r="YK100" s="25"/>
      <c r="YL100" s="25"/>
      <c r="YM100" s="25"/>
      <c r="YN100" s="25"/>
      <c r="YO100" s="25"/>
      <c r="YP100" s="25"/>
      <c r="YQ100" s="25"/>
      <c r="YR100" s="25"/>
      <c r="YS100" s="25"/>
      <c r="YT100" s="25"/>
      <c r="YU100" s="25"/>
      <c r="YV100" s="25"/>
      <c r="YW100" s="25"/>
      <c r="YX100" s="25"/>
      <c r="YY100" s="25"/>
      <c r="YZ100" s="25"/>
      <c r="ZA100" s="25"/>
      <c r="ZB100" s="25"/>
      <c r="ZC100" s="25"/>
      <c r="ZD100" s="25"/>
      <c r="ZE100" s="25"/>
      <c r="ZF100" s="25"/>
      <c r="ZG100" s="25"/>
      <c r="ZH100" s="25"/>
      <c r="ZI100" s="25"/>
      <c r="ZJ100" s="25"/>
      <c r="ZK100" s="25"/>
      <c r="ZL100" s="25"/>
      <c r="ZM100" s="25"/>
      <c r="ZN100" s="25"/>
      <c r="ZO100" s="25"/>
      <c r="ZP100" s="25"/>
      <c r="ZQ100" s="25"/>
      <c r="ZR100" s="25"/>
      <c r="ZS100" s="25"/>
      <c r="ZT100" s="25"/>
      <c r="ZU100" s="25"/>
      <c r="ZV100" s="25"/>
      <c r="ZW100" s="25"/>
      <c r="ZX100" s="25"/>
      <c r="ZY100" s="25"/>
      <c r="ZZ100" s="25"/>
      <c r="AAA100" s="25"/>
      <c r="AAB100" s="25"/>
      <c r="AAC100" s="25"/>
      <c r="AAD100" s="25"/>
      <c r="AAE100" s="25"/>
      <c r="AAF100" s="25"/>
      <c r="AAG100" s="25"/>
      <c r="AAH100" s="25"/>
      <c r="AAI100" s="25"/>
      <c r="AAJ100" s="25"/>
      <c r="AAK100" s="25"/>
      <c r="AAL100" s="25"/>
      <c r="AAM100" s="25"/>
      <c r="AAN100" s="25"/>
      <c r="AAO100" s="25"/>
      <c r="AAP100" s="25"/>
      <c r="AAQ100" s="25"/>
      <c r="AAR100" s="25"/>
      <c r="AAS100" s="25"/>
      <c r="AAT100" s="25"/>
      <c r="AAU100" s="25"/>
      <c r="AAV100" s="25"/>
      <c r="AAW100" s="25"/>
      <c r="AAX100" s="25"/>
      <c r="AAY100" s="25"/>
      <c r="AAZ100" s="25"/>
      <c r="ABA100" s="25"/>
      <c r="ABB100" s="25"/>
      <c r="ABC100" s="25"/>
      <c r="ABD100" s="25"/>
      <c r="ABE100" s="25"/>
      <c r="ABF100" s="25"/>
      <c r="ABG100" s="25"/>
      <c r="ABH100" s="25"/>
      <c r="ABI100" s="25"/>
      <c r="ABJ100" s="25"/>
      <c r="ABK100" s="25"/>
      <c r="ABL100" s="25"/>
      <c r="ABM100" s="25"/>
      <c r="ABN100" s="25"/>
      <c r="ABO100" s="25"/>
      <c r="ABP100" s="25"/>
      <c r="ABQ100" s="25"/>
      <c r="ABR100" s="25"/>
      <c r="ABS100" s="25"/>
      <c r="ABT100" s="25"/>
      <c r="ABU100" s="25"/>
      <c r="ABV100" s="25"/>
      <c r="ABW100" s="25"/>
      <c r="ABX100" s="25"/>
      <c r="ABY100" s="25"/>
      <c r="ABZ100" s="25"/>
      <c r="ACA100" s="25"/>
      <c r="ACB100" s="25"/>
      <c r="ACC100" s="25"/>
      <c r="ACD100" s="25"/>
      <c r="ACE100" s="25"/>
      <c r="ACF100" s="25"/>
      <c r="ACG100" s="25"/>
      <c r="ACH100" s="25"/>
      <c r="ACI100" s="25"/>
      <c r="ACJ100" s="25"/>
      <c r="ACK100" s="25"/>
      <c r="ACL100" s="25"/>
      <c r="ACM100" s="25"/>
      <c r="ACN100" s="25"/>
      <c r="ACO100" s="25"/>
      <c r="ACP100" s="25"/>
      <c r="ACQ100" s="25"/>
      <c r="ACR100" s="25"/>
      <c r="ACS100" s="25"/>
      <c r="ACT100" s="25"/>
      <c r="ACU100" s="25"/>
      <c r="ACV100" s="25"/>
      <c r="ACW100" s="25"/>
      <c r="ACX100" s="25"/>
      <c r="ACY100" s="25"/>
      <c r="ACZ100" s="25"/>
      <c r="ADA100" s="25"/>
      <c r="ADB100" s="25"/>
      <c r="ADC100" s="25"/>
      <c r="ADD100" s="25"/>
      <c r="ADE100" s="25"/>
      <c r="ADF100" s="25"/>
      <c r="ADG100" s="25"/>
      <c r="ADH100" s="25"/>
      <c r="ADI100" s="25"/>
      <c r="ADJ100" s="25"/>
      <c r="ADK100" s="25"/>
      <c r="ADL100" s="25"/>
      <c r="ADM100" s="25"/>
      <c r="ADN100" s="25"/>
      <c r="ADO100" s="25"/>
      <c r="ADP100" s="25"/>
      <c r="ADQ100" s="25"/>
      <c r="ADR100" s="25"/>
      <c r="ADS100" s="25"/>
      <c r="ADT100" s="25"/>
      <c r="ADU100" s="25"/>
      <c r="ADV100" s="25"/>
      <c r="ADW100" s="25"/>
      <c r="ADX100" s="25"/>
      <c r="ADY100" s="25"/>
      <c r="ADZ100" s="25"/>
      <c r="AEA100" s="25"/>
      <c r="AEB100" s="25"/>
      <c r="AEC100" s="25"/>
      <c r="AED100" s="25"/>
      <c r="AEE100" s="25"/>
      <c r="AEF100" s="25"/>
      <c r="AEG100" s="25"/>
      <c r="AEH100" s="25"/>
      <c r="AEI100" s="25"/>
      <c r="AEJ100" s="25"/>
      <c r="AEK100" s="25"/>
      <c r="AEL100" s="25"/>
      <c r="AEM100" s="25"/>
      <c r="AEN100" s="25"/>
      <c r="AEO100" s="25"/>
      <c r="AEP100" s="25"/>
      <c r="AEQ100" s="25"/>
      <c r="AER100" s="25"/>
      <c r="AES100" s="25"/>
      <c r="AET100" s="25"/>
      <c r="AEU100" s="25"/>
      <c r="AEV100" s="25"/>
      <c r="AEW100" s="25"/>
      <c r="AEX100" s="25"/>
      <c r="AEY100" s="25"/>
      <c r="AEZ100" s="25"/>
      <c r="AFA100" s="25"/>
      <c r="AFB100" s="25"/>
      <c r="AFC100" s="25"/>
      <c r="AFD100" s="25"/>
      <c r="AFE100" s="25"/>
      <c r="AFF100" s="25"/>
      <c r="AFG100" s="25"/>
      <c r="AFH100" s="25"/>
      <c r="AFI100" s="25"/>
      <c r="AFJ100" s="25"/>
      <c r="AFK100" s="25"/>
      <c r="AFL100" s="25"/>
      <c r="AFM100" s="25"/>
      <c r="AFN100" s="25"/>
      <c r="AFO100" s="25"/>
      <c r="AFP100" s="25"/>
      <c r="AFQ100" s="25"/>
      <c r="AFR100" s="25"/>
      <c r="AFS100" s="25"/>
      <c r="AFT100" s="25"/>
      <c r="AFU100" s="25"/>
      <c r="AFV100" s="25"/>
      <c r="AFW100" s="25"/>
      <c r="AFX100" s="25"/>
      <c r="AFY100" s="25"/>
      <c r="AFZ100" s="25"/>
      <c r="AGA100" s="25"/>
      <c r="AGB100" s="25"/>
      <c r="AGC100" s="25"/>
      <c r="AGD100" s="25"/>
      <c r="AGE100" s="25"/>
      <c r="AGF100" s="25"/>
      <c r="AGG100" s="25"/>
      <c r="AGH100" s="25"/>
      <c r="AGI100" s="25"/>
      <c r="AGJ100" s="25"/>
      <c r="AGK100" s="25"/>
      <c r="AGL100" s="25"/>
      <c r="AGM100" s="25"/>
      <c r="AGN100" s="25"/>
      <c r="AGO100" s="25"/>
      <c r="AGP100" s="25"/>
      <c r="AGQ100" s="25"/>
      <c r="AGR100" s="25"/>
      <c r="AGS100" s="25"/>
      <c r="AGT100" s="25"/>
      <c r="AGU100" s="25"/>
      <c r="AGV100" s="25"/>
      <c r="AGW100" s="25"/>
      <c r="AGX100" s="25"/>
      <c r="AGY100" s="25"/>
      <c r="AGZ100" s="25"/>
      <c r="AHA100" s="25"/>
      <c r="AHB100" s="25"/>
      <c r="AHC100" s="25"/>
      <c r="AHD100" s="25"/>
      <c r="AHE100" s="25"/>
      <c r="AHF100" s="25"/>
      <c r="AHG100" s="25"/>
      <c r="AHH100" s="25"/>
      <c r="AHI100" s="25"/>
      <c r="AHJ100" s="25"/>
      <c r="AHK100" s="25"/>
      <c r="AHL100" s="25"/>
      <c r="AHM100" s="25"/>
      <c r="AHN100" s="25"/>
      <c r="AHO100" s="25"/>
      <c r="AHP100" s="25"/>
      <c r="AHQ100" s="25"/>
      <c r="AHR100" s="25"/>
      <c r="AHS100" s="25"/>
      <c r="AHT100" s="25"/>
      <c r="AHU100" s="25"/>
      <c r="AHV100" s="25"/>
      <c r="AHW100" s="25"/>
      <c r="AHX100" s="25"/>
      <c r="AHY100" s="25"/>
      <c r="AHZ100" s="25"/>
      <c r="AIA100" s="25"/>
      <c r="AIB100" s="25"/>
      <c r="AIC100" s="25"/>
      <c r="AID100" s="25"/>
      <c r="AIE100" s="25"/>
      <c r="AIF100" s="25"/>
      <c r="AIG100" s="25"/>
      <c r="AIH100" s="25"/>
      <c r="AII100" s="25"/>
      <c r="AIJ100" s="25"/>
      <c r="AIK100" s="25"/>
      <c r="AIL100" s="25"/>
      <c r="AIM100" s="25"/>
      <c r="AIN100" s="25"/>
      <c r="AIO100" s="25"/>
      <c r="AIP100" s="25"/>
      <c r="AIQ100" s="25"/>
      <c r="AIR100" s="25"/>
      <c r="AIS100" s="25"/>
      <c r="AIT100" s="25"/>
      <c r="AIU100" s="25"/>
      <c r="AIV100" s="25"/>
      <c r="AIW100" s="25"/>
      <c r="AIX100" s="25"/>
      <c r="AIY100" s="25"/>
      <c r="AIZ100" s="25"/>
      <c r="AJA100" s="25"/>
      <c r="AJB100" s="25"/>
      <c r="AJC100" s="25"/>
      <c r="AJD100" s="25"/>
      <c r="AJE100" s="25"/>
      <c r="AJF100" s="25"/>
      <c r="AJG100" s="25"/>
      <c r="AJH100" s="25"/>
      <c r="AJI100" s="25"/>
      <c r="AJJ100" s="25"/>
      <c r="AJK100" s="25"/>
      <c r="AJL100" s="25"/>
      <c r="AJM100" s="25"/>
      <c r="AJN100" s="25"/>
      <c r="AJO100" s="25"/>
      <c r="AJP100" s="25"/>
      <c r="AJQ100" s="25"/>
      <c r="AJR100" s="25"/>
      <c r="AJS100" s="25"/>
      <c r="AJT100" s="25"/>
      <c r="AJU100" s="25"/>
      <c r="AJV100" s="25"/>
      <c r="AJW100" s="25"/>
      <c r="AJX100" s="25"/>
      <c r="AJY100" s="25"/>
      <c r="AJZ100" s="25"/>
      <c r="AKA100" s="25"/>
      <c r="AKB100" s="25"/>
      <c r="AKC100" s="25"/>
      <c r="AKD100" s="25"/>
      <c r="AKE100" s="25"/>
      <c r="AKF100" s="25"/>
      <c r="AKG100" s="25"/>
      <c r="AKH100" s="25"/>
      <c r="AKI100" s="25"/>
      <c r="AKJ100" s="25"/>
      <c r="AKK100" s="25"/>
      <c r="AKL100" s="25"/>
      <c r="AKM100" s="25"/>
      <c r="AKN100" s="25"/>
      <c r="AKO100" s="25"/>
      <c r="AKP100" s="25"/>
      <c r="AKQ100" s="25"/>
      <c r="AKR100" s="25"/>
      <c r="AKS100" s="25"/>
      <c r="AKT100" s="25"/>
      <c r="AKU100" s="25"/>
      <c r="AKV100" s="25"/>
      <c r="AKW100" s="25"/>
      <c r="AKX100" s="25"/>
      <c r="AKY100" s="25"/>
      <c r="AKZ100" s="25"/>
      <c r="ALA100" s="25"/>
      <c r="ALB100" s="25"/>
      <c r="ALC100" s="25"/>
      <c r="ALD100" s="25"/>
      <c r="ALE100" s="25"/>
      <c r="ALF100" s="25"/>
      <c r="ALG100" s="25"/>
      <c r="ALH100" s="25"/>
      <c r="ALI100" s="25"/>
      <c r="ALJ100" s="25"/>
      <c r="ALK100" s="25"/>
      <c r="ALL100" s="25"/>
      <c r="ALM100" s="25"/>
      <c r="ALN100" s="25"/>
      <c r="ALO100" s="25"/>
      <c r="ALP100" s="25"/>
      <c r="ALQ100" s="25"/>
      <c r="ALR100" s="25"/>
      <c r="ALS100" s="25"/>
      <c r="ALT100" s="25"/>
      <c r="ALU100" s="25"/>
      <c r="ALV100" s="25"/>
      <c r="ALW100" s="25"/>
      <c r="ALX100" s="25"/>
      <c r="ALY100" s="25"/>
      <c r="ALZ100" s="25"/>
      <c r="AMA100" s="25"/>
      <c r="AMB100" s="25"/>
      <c r="AMC100" s="25"/>
      <c r="AMD100" s="25"/>
      <c r="AME100" s="25"/>
      <c r="AMF100" s="25"/>
      <c r="AMG100" s="25"/>
      <c r="AMH100" s="25"/>
      <c r="AMI100" s="25"/>
      <c r="AMJ100" s="25"/>
    </row>
    <row r="101" spans="1:1024" ht="12" customHeight="1">
      <c r="A101" s="91"/>
      <c r="B101" s="91"/>
      <c r="C101" s="91"/>
      <c r="D101" s="91"/>
      <c r="E101" s="91"/>
      <c r="J101" s="36"/>
      <c r="K101" s="36"/>
      <c r="L101" s="36"/>
      <c r="M101" s="36"/>
      <c r="N101" s="36"/>
      <c r="O101" s="36"/>
      <c r="P101" s="36"/>
      <c r="Q101" s="36"/>
    </row>
    <row r="102" spans="1:1024" ht="0.75" customHeight="1">
      <c r="J102" s="36"/>
      <c r="K102" s="36"/>
      <c r="L102" s="36"/>
      <c r="M102" s="36"/>
      <c r="N102" s="36"/>
      <c r="O102" s="36"/>
      <c r="P102" s="36"/>
      <c r="Q102" s="36"/>
    </row>
    <row r="103" spans="1:1024" ht="13.5" customHeight="1">
      <c r="C103" s="88" t="s">
        <v>105</v>
      </c>
      <c r="D103" s="88"/>
      <c r="E103" s="88"/>
      <c r="G103" s="21" t="s">
        <v>270</v>
      </c>
      <c r="H103" s="21"/>
      <c r="J103" s="100" t="s">
        <v>33</v>
      </c>
      <c r="K103" s="100"/>
      <c r="L103" s="100"/>
      <c r="M103" s="36"/>
      <c r="N103" s="100" t="s">
        <v>270</v>
      </c>
      <c r="O103" s="100"/>
      <c r="P103" s="100"/>
      <c r="Q103" s="100"/>
      <c r="S103" s="89" t="s">
        <v>106</v>
      </c>
      <c r="T103" s="89"/>
      <c r="U103" s="89" t="s">
        <v>106</v>
      </c>
      <c r="V103" s="89"/>
      <c r="W103" s="89"/>
      <c r="Y103" s="89" t="s">
        <v>271</v>
      </c>
      <c r="Z103" s="89"/>
      <c r="AA103" s="89"/>
      <c r="AB103" s="89"/>
      <c r="AC103" s="89"/>
    </row>
    <row r="104" spans="1:1024" ht="12" customHeight="1">
      <c r="C104" s="88"/>
      <c r="D104" s="88"/>
      <c r="E104" s="88"/>
      <c r="J104" s="36"/>
      <c r="K104" s="36"/>
      <c r="L104" s="36"/>
      <c r="M104" s="36"/>
      <c r="N104" s="36"/>
      <c r="O104" s="36"/>
      <c r="P104" s="36"/>
      <c r="Q104" s="36"/>
    </row>
    <row r="105" spans="1:1024" ht="1.5" customHeight="1">
      <c r="J105" s="36"/>
      <c r="K105" s="36"/>
      <c r="L105" s="36"/>
      <c r="M105" s="36"/>
      <c r="N105" s="36"/>
      <c r="O105" s="36"/>
      <c r="P105" s="36"/>
      <c r="Q105" s="36"/>
    </row>
    <row r="106" spans="1:1024" ht="13.5" customHeight="1">
      <c r="C106" s="90" t="s">
        <v>107</v>
      </c>
      <c r="D106" s="90"/>
      <c r="E106" s="90"/>
      <c r="G106" s="21" t="s">
        <v>272</v>
      </c>
      <c r="H106" s="21"/>
      <c r="J106" s="100" t="s">
        <v>266</v>
      </c>
      <c r="K106" s="100"/>
      <c r="L106" s="100"/>
      <c r="M106" s="36"/>
      <c r="N106" s="100" t="s">
        <v>273</v>
      </c>
      <c r="O106" s="100"/>
      <c r="P106" s="100"/>
      <c r="Q106" s="100"/>
      <c r="S106" s="89" t="s">
        <v>108</v>
      </c>
      <c r="T106" s="89"/>
      <c r="U106" s="89" t="s">
        <v>109</v>
      </c>
      <c r="V106" s="89"/>
      <c r="W106" s="89"/>
      <c r="Y106" s="89" t="s">
        <v>274</v>
      </c>
      <c r="Z106" s="89"/>
      <c r="AA106" s="89"/>
      <c r="AB106" s="89"/>
      <c r="AC106" s="89"/>
    </row>
    <row r="107" spans="1:1024" ht="3" customHeight="1">
      <c r="J107" s="36"/>
      <c r="K107" s="36"/>
      <c r="L107" s="36"/>
      <c r="M107" s="36"/>
      <c r="N107" s="36"/>
      <c r="O107" s="36"/>
      <c r="P107" s="36"/>
      <c r="Q107" s="36"/>
    </row>
    <row r="108" spans="1:1024" ht="13.5" customHeight="1">
      <c r="C108" s="90" t="s">
        <v>110</v>
      </c>
      <c r="D108" s="90"/>
      <c r="E108" s="90"/>
      <c r="G108" s="21" t="s">
        <v>111</v>
      </c>
      <c r="H108" s="21"/>
      <c r="J108" s="100" t="s">
        <v>33</v>
      </c>
      <c r="K108" s="100"/>
      <c r="L108" s="100"/>
      <c r="M108" s="36"/>
      <c r="N108" s="100" t="s">
        <v>111</v>
      </c>
      <c r="O108" s="100"/>
      <c r="P108" s="100"/>
      <c r="Q108" s="100"/>
      <c r="S108" s="89" t="s">
        <v>111</v>
      </c>
      <c r="T108" s="89"/>
      <c r="U108" s="89" t="s">
        <v>111</v>
      </c>
      <c r="V108" s="89"/>
      <c r="W108" s="89"/>
      <c r="Y108" s="89" t="s">
        <v>33</v>
      </c>
      <c r="Z108" s="89"/>
      <c r="AA108" s="89"/>
      <c r="AB108" s="89"/>
      <c r="AC108" s="89"/>
    </row>
    <row r="109" spans="1:1024" ht="15" customHeight="1">
      <c r="J109" s="36"/>
      <c r="K109" s="36"/>
      <c r="L109" s="36"/>
      <c r="M109" s="36"/>
      <c r="N109" s="36"/>
      <c r="O109" s="36"/>
      <c r="P109" s="36"/>
      <c r="Q109" s="36"/>
    </row>
    <row r="110" spans="1:1024" ht="5.25" customHeight="1">
      <c r="J110" s="36"/>
      <c r="K110" s="36"/>
      <c r="L110" s="36"/>
      <c r="M110" s="36"/>
      <c r="N110" s="36"/>
      <c r="O110" s="36"/>
      <c r="P110" s="36"/>
      <c r="Q110" s="36"/>
    </row>
    <row r="111" spans="1:1024" s="26" customFormat="1" ht="13.5" customHeight="1">
      <c r="A111" s="91" t="s">
        <v>112</v>
      </c>
      <c r="B111" s="91"/>
      <c r="C111" s="91"/>
      <c r="D111" s="91"/>
      <c r="E111" s="91"/>
      <c r="F111" s="25"/>
      <c r="G111" s="27" t="s">
        <v>275</v>
      </c>
      <c r="H111" s="27"/>
      <c r="I111" s="25"/>
      <c r="J111" s="102" t="s">
        <v>276</v>
      </c>
      <c r="K111" s="102"/>
      <c r="L111" s="102"/>
      <c r="M111" s="37"/>
      <c r="N111" s="102" t="s">
        <v>277</v>
      </c>
      <c r="O111" s="102"/>
      <c r="P111" s="102"/>
      <c r="Q111" s="102"/>
      <c r="R111" s="25"/>
      <c r="S111" s="99" t="s">
        <v>114</v>
      </c>
      <c r="T111" s="99"/>
      <c r="U111" s="99" t="s">
        <v>114</v>
      </c>
      <c r="V111" s="99"/>
      <c r="W111" s="99"/>
      <c r="X111" s="25"/>
      <c r="Y111" s="99" t="s">
        <v>278</v>
      </c>
      <c r="Z111" s="99"/>
      <c r="AA111" s="99"/>
      <c r="AB111" s="99"/>
      <c r="AC111" s="99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</row>
    <row r="112" spans="1:1024" ht="12" customHeight="1">
      <c r="A112" s="91"/>
      <c r="B112" s="91"/>
      <c r="C112" s="91"/>
      <c r="D112" s="91"/>
      <c r="E112" s="91"/>
      <c r="J112" s="36"/>
      <c r="K112" s="36"/>
      <c r="L112" s="36"/>
      <c r="M112" s="36"/>
      <c r="N112" s="36"/>
      <c r="O112" s="36"/>
      <c r="P112" s="36"/>
      <c r="Q112" s="36"/>
    </row>
    <row r="113" spans="3:29" ht="0.75" customHeight="1">
      <c r="J113" s="36"/>
      <c r="K113" s="36"/>
      <c r="L113" s="36"/>
      <c r="M113" s="36"/>
      <c r="N113" s="36"/>
      <c r="O113" s="36"/>
      <c r="P113" s="36"/>
      <c r="Q113" s="36"/>
    </row>
    <row r="114" spans="3:29" ht="13.5" customHeight="1">
      <c r="C114" s="28" t="s">
        <v>115</v>
      </c>
      <c r="D114" s="28"/>
      <c r="E114" s="28"/>
      <c r="G114" s="21" t="s">
        <v>279</v>
      </c>
      <c r="H114" s="21"/>
      <c r="J114" s="100" t="s">
        <v>280</v>
      </c>
      <c r="K114" s="100"/>
      <c r="L114" s="100"/>
      <c r="M114" s="36"/>
      <c r="N114" s="100" t="s">
        <v>281</v>
      </c>
      <c r="O114" s="100"/>
      <c r="P114" s="100"/>
      <c r="Q114" s="100"/>
      <c r="S114" s="89" t="s">
        <v>117</v>
      </c>
      <c r="T114" s="89"/>
      <c r="U114" s="89" t="s">
        <v>117</v>
      </c>
      <c r="V114" s="89"/>
      <c r="W114" s="89"/>
      <c r="Y114" s="89" t="s">
        <v>282</v>
      </c>
      <c r="Z114" s="89"/>
      <c r="AA114" s="89"/>
      <c r="AB114" s="89"/>
      <c r="AC114" s="89"/>
    </row>
    <row r="115" spans="3:29" ht="12" customHeight="1">
      <c r="C115" s="28"/>
      <c r="D115" s="28"/>
      <c r="E115" s="28"/>
      <c r="J115" s="36"/>
      <c r="K115" s="36"/>
      <c r="L115" s="36"/>
      <c r="M115" s="36"/>
      <c r="N115" s="36"/>
      <c r="O115" s="36"/>
      <c r="P115" s="36"/>
      <c r="Q115" s="36"/>
    </row>
    <row r="116" spans="3:29" ht="1.5" customHeight="1">
      <c r="J116" s="36"/>
      <c r="K116" s="36"/>
      <c r="L116" s="36"/>
      <c r="M116" s="36"/>
      <c r="N116" s="36"/>
      <c r="O116" s="36"/>
      <c r="P116" s="36"/>
      <c r="Q116" s="36"/>
    </row>
    <row r="117" spans="3:29" ht="13.5" customHeight="1">
      <c r="C117" s="88" t="s">
        <v>118</v>
      </c>
      <c r="D117" s="88"/>
      <c r="E117" s="88"/>
      <c r="G117" s="21" t="s">
        <v>283</v>
      </c>
      <c r="H117" s="21"/>
      <c r="J117" s="100" t="s">
        <v>284</v>
      </c>
      <c r="K117" s="100"/>
      <c r="L117" s="100"/>
      <c r="M117" s="36"/>
      <c r="N117" s="100" t="s">
        <v>285</v>
      </c>
      <c r="O117" s="100"/>
      <c r="P117" s="100"/>
      <c r="Q117" s="100"/>
      <c r="S117" s="89" t="s">
        <v>120</v>
      </c>
      <c r="T117" s="89"/>
      <c r="U117" s="89" t="s">
        <v>120</v>
      </c>
      <c r="V117" s="89"/>
      <c r="W117" s="89"/>
      <c r="Y117" s="89" t="s">
        <v>286</v>
      </c>
      <c r="Z117" s="89"/>
      <c r="AA117" s="89"/>
      <c r="AB117" s="89"/>
      <c r="AC117" s="89"/>
    </row>
    <row r="118" spans="3:29" ht="12" customHeight="1">
      <c r="C118" s="88"/>
      <c r="D118" s="88"/>
      <c r="E118" s="88"/>
      <c r="J118" s="36"/>
      <c r="K118" s="36"/>
      <c r="L118" s="36"/>
      <c r="M118" s="36"/>
      <c r="N118" s="36"/>
      <c r="O118" s="36"/>
      <c r="P118" s="36"/>
      <c r="Q118" s="36"/>
    </row>
    <row r="119" spans="3:29" ht="1.5" customHeight="1">
      <c r="J119" s="36"/>
      <c r="K119" s="36"/>
      <c r="L119" s="36"/>
      <c r="M119" s="36"/>
      <c r="N119" s="36"/>
      <c r="O119" s="36"/>
      <c r="P119" s="36"/>
      <c r="Q119" s="36"/>
    </row>
    <row r="120" spans="3:29" ht="13.5" customHeight="1">
      <c r="C120" s="88" t="s">
        <v>121</v>
      </c>
      <c r="D120" s="88"/>
      <c r="E120" s="88"/>
      <c r="G120" s="21" t="s">
        <v>287</v>
      </c>
      <c r="H120" s="21"/>
      <c r="J120" s="100" t="s">
        <v>119</v>
      </c>
      <c r="K120" s="100"/>
      <c r="L120" s="100"/>
      <c r="M120" s="36"/>
      <c r="N120" s="100" t="s">
        <v>288</v>
      </c>
      <c r="O120" s="100"/>
      <c r="P120" s="100"/>
      <c r="Q120" s="100"/>
      <c r="S120" s="89" t="s">
        <v>122</v>
      </c>
      <c r="T120" s="89"/>
      <c r="U120" s="89" t="s">
        <v>122</v>
      </c>
      <c r="V120" s="89"/>
      <c r="W120" s="89"/>
      <c r="Y120" s="89" t="s">
        <v>289</v>
      </c>
      <c r="Z120" s="89"/>
      <c r="AA120" s="89"/>
      <c r="AB120" s="89"/>
      <c r="AC120" s="89"/>
    </row>
    <row r="121" spans="3:29" ht="12" customHeight="1">
      <c r="C121" s="88"/>
      <c r="D121" s="88"/>
      <c r="E121" s="88"/>
      <c r="J121" s="36"/>
      <c r="K121" s="36"/>
      <c r="L121" s="36"/>
      <c r="M121" s="36"/>
      <c r="N121" s="36"/>
      <c r="O121" s="36"/>
      <c r="P121" s="36"/>
      <c r="Q121" s="36"/>
    </row>
    <row r="122" spans="3:29" ht="1.5" customHeight="1">
      <c r="J122" s="36"/>
      <c r="K122" s="36"/>
      <c r="L122" s="36"/>
      <c r="M122" s="36"/>
      <c r="N122" s="36"/>
      <c r="O122" s="36"/>
      <c r="P122" s="36"/>
      <c r="Q122" s="36"/>
    </row>
    <row r="123" spans="3:29" ht="13.5" customHeight="1">
      <c r="C123" s="88" t="s">
        <v>124</v>
      </c>
      <c r="D123" s="88"/>
      <c r="E123" s="88"/>
      <c r="G123" s="21" t="s">
        <v>290</v>
      </c>
      <c r="H123" s="21"/>
      <c r="J123" s="100" t="s">
        <v>125</v>
      </c>
      <c r="K123" s="100"/>
      <c r="L123" s="100"/>
      <c r="M123" s="36"/>
      <c r="N123" s="100" t="s">
        <v>291</v>
      </c>
      <c r="O123" s="100"/>
      <c r="P123" s="100"/>
      <c r="Q123" s="100"/>
      <c r="S123" s="89" t="s">
        <v>126</v>
      </c>
      <c r="T123" s="89"/>
      <c r="U123" s="89" t="s">
        <v>126</v>
      </c>
      <c r="V123" s="89"/>
      <c r="W123" s="89"/>
      <c r="Y123" s="89" t="s">
        <v>292</v>
      </c>
      <c r="Z123" s="89"/>
      <c r="AA123" s="89"/>
      <c r="AB123" s="89"/>
      <c r="AC123" s="89"/>
    </row>
    <row r="124" spans="3:29" ht="12" customHeight="1">
      <c r="C124" s="88"/>
      <c r="D124" s="88"/>
      <c r="E124" s="88"/>
      <c r="J124" s="36"/>
      <c r="K124" s="36"/>
      <c r="L124" s="36"/>
      <c r="M124" s="36"/>
      <c r="N124" s="36"/>
      <c r="O124" s="36"/>
      <c r="P124" s="36"/>
      <c r="Q124" s="36"/>
    </row>
    <row r="125" spans="3:29" ht="1.5" customHeight="1">
      <c r="J125" s="36"/>
      <c r="K125" s="36"/>
      <c r="L125" s="36"/>
      <c r="M125" s="36"/>
      <c r="N125" s="36"/>
      <c r="O125" s="36"/>
      <c r="P125" s="36"/>
      <c r="Q125" s="36"/>
    </row>
    <row r="126" spans="3:29" ht="11.25" customHeight="1">
      <c r="C126" s="90" t="s">
        <v>128</v>
      </c>
      <c r="D126" s="90"/>
      <c r="E126" s="90"/>
      <c r="G126" s="21" t="s">
        <v>293</v>
      </c>
      <c r="H126" s="21"/>
      <c r="J126" s="100" t="s">
        <v>294</v>
      </c>
      <c r="K126" s="100"/>
      <c r="L126" s="100"/>
      <c r="M126" s="36"/>
      <c r="N126" s="100" t="s">
        <v>295</v>
      </c>
      <c r="O126" s="100"/>
      <c r="P126" s="100"/>
      <c r="Q126" s="100"/>
      <c r="S126" s="89" t="s">
        <v>130</v>
      </c>
      <c r="T126" s="89"/>
      <c r="U126" s="89" t="s">
        <v>130</v>
      </c>
      <c r="V126" s="89"/>
      <c r="W126" s="89"/>
      <c r="Y126" s="89" t="s">
        <v>296</v>
      </c>
      <c r="Z126" s="89"/>
      <c r="AA126" s="89"/>
      <c r="AB126" s="89"/>
      <c r="AC126" s="89"/>
    </row>
    <row r="127" spans="3:29" ht="2.25" customHeight="1">
      <c r="C127" s="90"/>
      <c r="D127" s="90"/>
      <c r="E127" s="90"/>
      <c r="J127" s="36"/>
      <c r="K127" s="36"/>
      <c r="L127" s="36"/>
      <c r="M127" s="36"/>
      <c r="N127" s="36"/>
      <c r="O127" s="36"/>
      <c r="P127" s="36"/>
      <c r="Q127" s="36"/>
      <c r="S127" s="89"/>
      <c r="T127" s="89"/>
    </row>
    <row r="128" spans="3:29" ht="13.5" customHeight="1">
      <c r="J128" s="36"/>
      <c r="K128" s="36"/>
      <c r="L128" s="36"/>
      <c r="M128" s="36"/>
      <c r="N128" s="36"/>
      <c r="O128" s="36"/>
      <c r="P128" s="36"/>
      <c r="Q128" s="36"/>
    </row>
    <row r="129" spans="1:1024" ht="5.25" customHeight="1">
      <c r="J129" s="36"/>
      <c r="K129" s="36"/>
      <c r="L129" s="36"/>
      <c r="M129" s="36"/>
      <c r="N129" s="36"/>
      <c r="O129" s="36"/>
      <c r="P129" s="36"/>
      <c r="Q129" s="36"/>
    </row>
    <row r="130" spans="1:1024" s="26" customFormat="1" ht="13.5" customHeight="1">
      <c r="A130" s="101" t="s">
        <v>131</v>
      </c>
      <c r="B130" s="101"/>
      <c r="C130" s="101"/>
      <c r="D130" s="101"/>
      <c r="E130" s="101"/>
      <c r="F130" s="25"/>
      <c r="G130" s="99" t="s">
        <v>33</v>
      </c>
      <c r="H130" s="99"/>
      <c r="I130" s="25"/>
      <c r="J130" s="102" t="s">
        <v>297</v>
      </c>
      <c r="K130" s="102"/>
      <c r="L130" s="102"/>
      <c r="M130" s="37"/>
      <c r="N130" s="102" t="s">
        <v>297</v>
      </c>
      <c r="O130" s="102"/>
      <c r="P130" s="102"/>
      <c r="Q130" s="102"/>
      <c r="R130" s="25"/>
      <c r="S130" s="99" t="s">
        <v>133</v>
      </c>
      <c r="T130" s="99"/>
      <c r="U130" s="99" t="s">
        <v>298</v>
      </c>
      <c r="V130" s="99"/>
      <c r="W130" s="99"/>
      <c r="X130" s="25"/>
      <c r="Y130" s="99" t="s">
        <v>299</v>
      </c>
      <c r="Z130" s="99"/>
      <c r="AA130" s="99"/>
      <c r="AB130" s="99"/>
      <c r="AC130" s="99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</row>
    <row r="131" spans="1:1024" ht="3" customHeight="1">
      <c r="J131" s="36"/>
      <c r="K131" s="36"/>
      <c r="L131" s="36"/>
      <c r="M131" s="36"/>
      <c r="N131" s="36"/>
      <c r="O131" s="36"/>
      <c r="P131" s="36"/>
      <c r="Q131" s="36"/>
    </row>
    <row r="132" spans="1:1024" ht="13.5" customHeight="1">
      <c r="C132" s="88" t="s">
        <v>134</v>
      </c>
      <c r="D132" s="88"/>
      <c r="E132" s="88"/>
      <c r="G132" s="89" t="s">
        <v>33</v>
      </c>
      <c r="H132" s="89"/>
      <c r="J132" s="100" t="s">
        <v>300</v>
      </c>
      <c r="K132" s="100"/>
      <c r="L132" s="100"/>
      <c r="M132" s="36"/>
      <c r="N132" s="100" t="s">
        <v>300</v>
      </c>
      <c r="O132" s="100"/>
      <c r="P132" s="100"/>
      <c r="Q132" s="100"/>
      <c r="S132" s="89" t="s">
        <v>136</v>
      </c>
      <c r="T132" s="89"/>
      <c r="U132" s="89" t="s">
        <v>137</v>
      </c>
      <c r="V132" s="89"/>
      <c r="W132" s="89"/>
      <c r="Y132" s="89" t="s">
        <v>301</v>
      </c>
      <c r="Z132" s="89"/>
      <c r="AA132" s="89"/>
      <c r="AB132" s="89"/>
      <c r="AC132" s="89"/>
    </row>
    <row r="133" spans="1:1024" ht="12" customHeight="1">
      <c r="C133" s="88"/>
      <c r="D133" s="88"/>
      <c r="E133" s="88"/>
      <c r="J133" s="36"/>
      <c r="K133" s="36"/>
      <c r="L133" s="36"/>
      <c r="M133" s="36"/>
      <c r="N133" s="36"/>
      <c r="O133" s="36"/>
      <c r="P133" s="36"/>
      <c r="Q133" s="36"/>
    </row>
    <row r="134" spans="1:1024" ht="1.5" customHeight="1">
      <c r="J134" s="36"/>
      <c r="K134" s="36"/>
      <c r="L134" s="36"/>
      <c r="M134" s="36"/>
      <c r="N134" s="36"/>
      <c r="O134" s="36"/>
      <c r="P134" s="36"/>
      <c r="Q134" s="36"/>
    </row>
    <row r="135" spans="1:1024" ht="11.25" customHeight="1">
      <c r="C135" s="90" t="s">
        <v>138</v>
      </c>
      <c r="D135" s="90"/>
      <c r="E135" s="90"/>
      <c r="G135" s="89" t="s">
        <v>33</v>
      </c>
      <c r="H135" s="89"/>
      <c r="J135" s="100" t="s">
        <v>139</v>
      </c>
      <c r="K135" s="100"/>
      <c r="L135" s="100"/>
      <c r="M135" s="36"/>
      <c r="N135" s="100" t="s">
        <v>139</v>
      </c>
      <c r="O135" s="100"/>
      <c r="P135" s="100"/>
      <c r="Q135" s="100"/>
      <c r="S135" s="89" t="s">
        <v>140</v>
      </c>
      <c r="T135" s="89"/>
      <c r="U135" s="89" t="s">
        <v>141</v>
      </c>
      <c r="V135" s="89"/>
      <c r="W135" s="89"/>
      <c r="Y135" s="89" t="s">
        <v>302</v>
      </c>
      <c r="Z135" s="89"/>
      <c r="AA135" s="89"/>
      <c r="AB135" s="89"/>
      <c r="AC135" s="89"/>
    </row>
    <row r="136" spans="1:1024" ht="2.25" customHeight="1">
      <c r="C136" s="90"/>
      <c r="D136" s="90"/>
      <c r="E136" s="90"/>
      <c r="J136" s="36"/>
      <c r="K136" s="36"/>
      <c r="L136" s="36"/>
      <c r="M136" s="36"/>
      <c r="N136" s="36"/>
      <c r="O136" s="36"/>
      <c r="P136" s="36"/>
      <c r="Q136" s="36"/>
      <c r="S136" s="89"/>
      <c r="T136" s="89"/>
    </row>
    <row r="137" spans="1:1024" ht="13.5" customHeight="1">
      <c r="J137" s="36"/>
      <c r="K137" s="36"/>
      <c r="L137" s="36"/>
      <c r="M137" s="36"/>
      <c r="N137" s="36"/>
      <c r="O137" s="36"/>
      <c r="P137" s="36"/>
      <c r="Q137" s="36"/>
    </row>
    <row r="138" spans="1:1024" ht="5.25" customHeight="1">
      <c r="J138" s="36"/>
      <c r="K138" s="36"/>
      <c r="L138" s="36"/>
      <c r="M138" s="36"/>
      <c r="N138" s="36"/>
      <c r="O138" s="36"/>
      <c r="P138" s="36"/>
      <c r="Q138" s="36"/>
    </row>
    <row r="139" spans="1:1024" s="26" customFormat="1" ht="13.5" customHeight="1">
      <c r="A139" s="101" t="s">
        <v>142</v>
      </c>
      <c r="B139" s="101"/>
      <c r="C139" s="101"/>
      <c r="D139" s="101"/>
      <c r="E139" s="101"/>
      <c r="F139" s="25"/>
      <c r="G139" s="99" t="s">
        <v>303</v>
      </c>
      <c r="H139" s="99"/>
      <c r="I139" s="25"/>
      <c r="J139" s="102" t="s">
        <v>143</v>
      </c>
      <c r="K139" s="102"/>
      <c r="L139" s="102"/>
      <c r="M139" s="37"/>
      <c r="N139" s="102" t="s">
        <v>304</v>
      </c>
      <c r="O139" s="102"/>
      <c r="P139" s="102"/>
      <c r="Q139" s="102"/>
      <c r="R139" s="25"/>
      <c r="S139" s="99" t="s">
        <v>33</v>
      </c>
      <c r="T139" s="99"/>
      <c r="U139" s="99" t="s">
        <v>33</v>
      </c>
      <c r="V139" s="99"/>
      <c r="W139" s="99"/>
      <c r="X139" s="25"/>
      <c r="Y139" s="99" t="s">
        <v>304</v>
      </c>
      <c r="Z139" s="99"/>
      <c r="AA139" s="99"/>
      <c r="AB139" s="99"/>
      <c r="AC139" s="99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</row>
    <row r="140" spans="1:1024" ht="3" customHeight="1">
      <c r="J140" s="36"/>
      <c r="K140" s="36"/>
      <c r="L140" s="36"/>
      <c r="M140" s="36"/>
      <c r="N140" s="36"/>
      <c r="O140" s="36"/>
      <c r="P140" s="36"/>
      <c r="Q140" s="36"/>
    </row>
    <row r="141" spans="1:1024" ht="11.25" customHeight="1">
      <c r="C141" s="90" t="s">
        <v>305</v>
      </c>
      <c r="D141" s="90"/>
      <c r="E141" s="90"/>
      <c r="G141" s="89" t="s">
        <v>303</v>
      </c>
      <c r="H141" s="89"/>
      <c r="J141" s="100" t="s">
        <v>143</v>
      </c>
      <c r="K141" s="100"/>
      <c r="L141" s="100"/>
      <c r="M141" s="36"/>
      <c r="N141" s="100" t="s">
        <v>304</v>
      </c>
      <c r="O141" s="100"/>
      <c r="P141" s="100"/>
      <c r="Q141" s="100"/>
      <c r="S141" s="89" t="s">
        <v>33</v>
      </c>
      <c r="T141" s="89"/>
      <c r="U141" s="89" t="s">
        <v>33</v>
      </c>
      <c r="V141" s="89"/>
      <c r="W141" s="89"/>
      <c r="Y141" s="89" t="s">
        <v>304</v>
      </c>
      <c r="Z141" s="89"/>
      <c r="AA141" s="89"/>
      <c r="AB141" s="89"/>
      <c r="AC141" s="89"/>
    </row>
    <row r="142" spans="1:1024" ht="2.25" customHeight="1">
      <c r="C142" s="90"/>
      <c r="D142" s="90"/>
      <c r="E142" s="90"/>
      <c r="J142" s="36"/>
      <c r="K142" s="36"/>
      <c r="L142" s="36"/>
      <c r="M142" s="36"/>
      <c r="N142" s="36"/>
      <c r="O142" s="36"/>
      <c r="P142" s="36"/>
      <c r="Q142" s="36"/>
      <c r="S142" s="89"/>
      <c r="T142" s="89"/>
    </row>
    <row r="143" spans="1:1024" ht="13.5" customHeight="1">
      <c r="J143" s="36"/>
      <c r="K143" s="36"/>
      <c r="L143" s="36"/>
      <c r="M143" s="36"/>
      <c r="N143" s="36"/>
      <c r="O143" s="36"/>
      <c r="P143" s="36"/>
      <c r="Q143" s="36"/>
    </row>
    <row r="144" spans="1:1024" ht="5.25" customHeight="1">
      <c r="J144" s="36"/>
      <c r="K144" s="36"/>
      <c r="L144" s="36"/>
      <c r="M144" s="36"/>
      <c r="N144" s="36"/>
      <c r="O144" s="36"/>
      <c r="P144" s="36"/>
      <c r="Q144" s="36"/>
    </row>
    <row r="145" spans="1:1024" s="26" customFormat="1" ht="13.5" customHeight="1">
      <c r="A145" s="101" t="s">
        <v>145</v>
      </c>
      <c r="B145" s="101"/>
      <c r="C145" s="101"/>
      <c r="D145" s="101"/>
      <c r="E145" s="101"/>
      <c r="F145" s="25"/>
      <c r="G145" s="99" t="s">
        <v>306</v>
      </c>
      <c r="H145" s="99"/>
      <c r="I145" s="25"/>
      <c r="J145" s="102" t="s">
        <v>33</v>
      </c>
      <c r="K145" s="102"/>
      <c r="L145" s="102"/>
      <c r="M145" s="37"/>
      <c r="N145" s="102" t="s">
        <v>306</v>
      </c>
      <c r="O145" s="102"/>
      <c r="P145" s="102"/>
      <c r="Q145" s="102"/>
      <c r="R145" s="25"/>
      <c r="S145" s="99" t="s">
        <v>146</v>
      </c>
      <c r="T145" s="99"/>
      <c r="U145" s="99" t="s">
        <v>146</v>
      </c>
      <c r="V145" s="99"/>
      <c r="W145" s="99"/>
      <c r="X145" s="25"/>
      <c r="Y145" s="99" t="s">
        <v>307</v>
      </c>
      <c r="Z145" s="99"/>
      <c r="AA145" s="99"/>
      <c r="AB145" s="99"/>
      <c r="AC145" s="99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</row>
    <row r="146" spans="1:1024" ht="3" customHeight="1">
      <c r="J146" s="36"/>
      <c r="K146" s="36"/>
      <c r="L146" s="36"/>
      <c r="M146" s="36"/>
      <c r="N146" s="36"/>
      <c r="O146" s="36"/>
      <c r="P146" s="36"/>
      <c r="Q146" s="36"/>
    </row>
    <row r="147" spans="1:1024" ht="13.5" customHeight="1">
      <c r="C147" s="88" t="s">
        <v>147</v>
      </c>
      <c r="D147" s="88"/>
      <c r="E147" s="88"/>
      <c r="G147" s="89" t="s">
        <v>308</v>
      </c>
      <c r="H147" s="89"/>
      <c r="J147" s="100" t="s">
        <v>33</v>
      </c>
      <c r="K147" s="100"/>
      <c r="L147" s="100"/>
      <c r="M147" s="36"/>
      <c r="N147" s="100" t="s">
        <v>308</v>
      </c>
      <c r="O147" s="100"/>
      <c r="P147" s="100"/>
      <c r="Q147" s="100"/>
      <c r="S147" s="89" t="s">
        <v>148</v>
      </c>
      <c r="T147" s="89"/>
      <c r="U147" s="89" t="s">
        <v>148</v>
      </c>
      <c r="V147" s="89"/>
      <c r="W147" s="89"/>
      <c r="Y147" s="89" t="s">
        <v>309</v>
      </c>
      <c r="Z147" s="89"/>
      <c r="AA147" s="89"/>
      <c r="AB147" s="89"/>
      <c r="AC147" s="89"/>
    </row>
    <row r="148" spans="1:1024" ht="12" customHeight="1">
      <c r="C148" s="88"/>
      <c r="D148" s="88"/>
      <c r="E148" s="88"/>
      <c r="J148" s="36"/>
      <c r="K148" s="36"/>
      <c r="L148" s="36"/>
      <c r="M148" s="36"/>
      <c r="N148" s="36"/>
      <c r="O148" s="36"/>
      <c r="P148" s="36"/>
      <c r="Q148" s="36"/>
    </row>
    <row r="149" spans="1:1024" ht="1.5" customHeight="1">
      <c r="J149" s="36"/>
      <c r="K149" s="36"/>
      <c r="L149" s="36"/>
      <c r="M149" s="36"/>
      <c r="N149" s="36"/>
      <c r="O149" s="36"/>
      <c r="P149" s="36"/>
      <c r="Q149" s="36"/>
    </row>
    <row r="150" spans="1:1024" ht="11.25" customHeight="1">
      <c r="C150" s="90" t="s">
        <v>149</v>
      </c>
      <c r="D150" s="90"/>
      <c r="E150" s="90"/>
      <c r="G150" s="89" t="s">
        <v>310</v>
      </c>
      <c r="H150" s="89"/>
      <c r="J150" s="100" t="s">
        <v>33</v>
      </c>
      <c r="K150" s="100"/>
      <c r="L150" s="100"/>
      <c r="M150" s="36"/>
      <c r="N150" s="100" t="s">
        <v>310</v>
      </c>
      <c r="O150" s="100"/>
      <c r="P150" s="100"/>
      <c r="Q150" s="100"/>
      <c r="S150" s="89" t="s">
        <v>150</v>
      </c>
      <c r="T150" s="89"/>
      <c r="U150" s="89" t="s">
        <v>150</v>
      </c>
      <c r="V150" s="89"/>
      <c r="W150" s="89"/>
      <c r="Y150" s="89" t="s">
        <v>311</v>
      </c>
      <c r="Z150" s="89"/>
      <c r="AA150" s="89"/>
      <c r="AB150" s="89"/>
      <c r="AC150" s="89"/>
    </row>
    <row r="151" spans="1:1024" ht="2.25" customHeight="1">
      <c r="C151" s="90"/>
      <c r="D151" s="90"/>
      <c r="E151" s="90"/>
      <c r="J151" s="36"/>
      <c r="K151" s="36"/>
      <c r="L151" s="36"/>
      <c r="M151" s="36"/>
      <c r="N151" s="36"/>
      <c r="O151" s="36"/>
      <c r="P151" s="36"/>
      <c r="Q151" s="36"/>
      <c r="S151" s="89"/>
      <c r="T151" s="89"/>
    </row>
    <row r="152" spans="1:1024" ht="13.5" customHeight="1">
      <c r="J152" s="36"/>
      <c r="K152" s="36"/>
      <c r="L152" s="36"/>
      <c r="M152" s="36"/>
      <c r="N152" s="36"/>
      <c r="O152" s="36"/>
      <c r="P152" s="36"/>
      <c r="Q152" s="36"/>
    </row>
    <row r="153" spans="1:1024" ht="3" customHeight="1">
      <c r="J153" s="36"/>
      <c r="K153" s="36"/>
      <c r="L153" s="36"/>
      <c r="M153" s="36"/>
      <c r="N153" s="36"/>
      <c r="O153" s="36"/>
      <c r="P153" s="36"/>
      <c r="Q153" s="36"/>
    </row>
    <row r="154" spans="1:1024" s="26" customFormat="1" ht="11.25" customHeight="1">
      <c r="A154" s="96" t="s">
        <v>312</v>
      </c>
      <c r="B154" s="96"/>
      <c r="C154" s="96"/>
      <c r="D154" s="96"/>
      <c r="E154" s="96"/>
      <c r="F154" s="25"/>
      <c r="G154" s="99" t="s">
        <v>313</v>
      </c>
      <c r="H154" s="99"/>
      <c r="I154" s="25"/>
      <c r="J154" s="102" t="s">
        <v>314</v>
      </c>
      <c r="K154" s="102"/>
      <c r="L154" s="102"/>
      <c r="M154" s="37"/>
      <c r="N154" s="102" t="s">
        <v>315</v>
      </c>
      <c r="O154" s="102"/>
      <c r="P154" s="102"/>
      <c r="Q154" s="102"/>
      <c r="R154" s="25"/>
      <c r="S154" s="89" t="s">
        <v>316</v>
      </c>
      <c r="T154" s="89"/>
      <c r="U154" s="99" t="s">
        <v>317</v>
      </c>
      <c r="V154" s="99"/>
      <c r="W154" s="99"/>
      <c r="X154" s="25"/>
      <c r="Y154" s="99" t="s">
        <v>318</v>
      </c>
      <c r="Z154" s="99"/>
      <c r="AA154" s="99"/>
      <c r="AB154" s="99"/>
      <c r="AC154" s="99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</row>
    <row r="155" spans="1:1024" ht="2.25" customHeight="1">
      <c r="A155" s="96"/>
      <c r="B155" s="96"/>
      <c r="C155" s="96"/>
      <c r="D155" s="96"/>
      <c r="E155" s="96"/>
      <c r="S155" s="89"/>
      <c r="T155" s="89"/>
    </row>
    <row r="156" spans="1:1024" ht="5.25" customHeight="1"/>
    <row r="157" spans="1:1024" ht="13.5" customHeight="1">
      <c r="B157" s="94" t="s">
        <v>319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</row>
    <row r="158" spans="1:1024" ht="59.25" customHeight="1"/>
    <row r="159" spans="1:1024" ht="18.75" customHeight="1">
      <c r="E159" s="95" t="s">
        <v>320</v>
      </c>
      <c r="F159" s="95"/>
      <c r="G159" s="95"/>
      <c r="H159" s="95"/>
      <c r="I159" s="95"/>
      <c r="J159" s="95"/>
      <c r="P159" s="95" t="s">
        <v>320</v>
      </c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</row>
    <row r="160" spans="1:1024" ht="18.75" customHeight="1">
      <c r="E160" s="95" t="s">
        <v>320</v>
      </c>
      <c r="F160" s="95"/>
      <c r="G160" s="95"/>
      <c r="H160" s="95"/>
      <c r="I160" s="95"/>
      <c r="J160" s="95"/>
      <c r="P160" s="95" t="s">
        <v>320</v>
      </c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</row>
    <row r="161" spans="1:29" ht="237.75" customHeight="1"/>
    <row r="162" spans="1:29" ht="21" customHeight="1"/>
    <row r="163" spans="1:29" ht="17.25" customHeight="1">
      <c r="A163" s="92" t="s">
        <v>321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S163" s="93" t="s">
        <v>322</v>
      </c>
      <c r="T163" s="93"/>
      <c r="U163" s="93"/>
      <c r="V163" s="93"/>
      <c r="W163" s="93"/>
      <c r="X163" s="93"/>
      <c r="Y163" s="93"/>
      <c r="Z163" s="93"/>
      <c r="AA163" s="93"/>
      <c r="AB163" s="93"/>
      <c r="AC163" s="93"/>
    </row>
  </sheetData>
  <mergeCells count="334">
    <mergeCell ref="B157:V157"/>
    <mergeCell ref="E159:J159"/>
    <mergeCell ref="P159:AA159"/>
    <mergeCell ref="E160:J160"/>
    <mergeCell ref="P160:AA160"/>
    <mergeCell ref="A163:K163"/>
    <mergeCell ref="S163:AC163"/>
    <mergeCell ref="Y150:AC150"/>
    <mergeCell ref="A154:E155"/>
    <mergeCell ref="G154:H154"/>
    <mergeCell ref="J154:L154"/>
    <mergeCell ref="N154:Q154"/>
    <mergeCell ref="S154:T155"/>
    <mergeCell ref="U154:W154"/>
    <mergeCell ref="Y154:AC154"/>
    <mergeCell ref="C150:E151"/>
    <mergeCell ref="G150:H150"/>
    <mergeCell ref="J150:L150"/>
    <mergeCell ref="N150:Q150"/>
    <mergeCell ref="S150:T151"/>
    <mergeCell ref="U150:W150"/>
    <mergeCell ref="Y145:AC145"/>
    <mergeCell ref="C147:E148"/>
    <mergeCell ref="G147:H147"/>
    <mergeCell ref="J147:L147"/>
    <mergeCell ref="N147:Q147"/>
    <mergeCell ref="S147:T147"/>
    <mergeCell ref="U147:W147"/>
    <mergeCell ref="Y147:AC147"/>
    <mergeCell ref="A145:E145"/>
    <mergeCell ref="G145:H145"/>
    <mergeCell ref="J145:L145"/>
    <mergeCell ref="N145:Q145"/>
    <mergeCell ref="S145:T145"/>
    <mergeCell ref="U145:W145"/>
    <mergeCell ref="Y139:AC139"/>
    <mergeCell ref="C141:E142"/>
    <mergeCell ref="G141:H141"/>
    <mergeCell ref="J141:L141"/>
    <mergeCell ref="N141:Q141"/>
    <mergeCell ref="S141:T142"/>
    <mergeCell ref="U141:W141"/>
    <mergeCell ref="Y141:AC141"/>
    <mergeCell ref="A139:E139"/>
    <mergeCell ref="G139:H139"/>
    <mergeCell ref="J139:L139"/>
    <mergeCell ref="N139:Q139"/>
    <mergeCell ref="S139:T139"/>
    <mergeCell ref="U139:W139"/>
    <mergeCell ref="Y132:AC132"/>
    <mergeCell ref="C135:E136"/>
    <mergeCell ref="G135:H135"/>
    <mergeCell ref="J135:L135"/>
    <mergeCell ref="N135:Q135"/>
    <mergeCell ref="S135:T136"/>
    <mergeCell ref="U135:W135"/>
    <mergeCell ref="Y135:AC135"/>
    <mergeCell ref="C132:E133"/>
    <mergeCell ref="G132:H132"/>
    <mergeCell ref="J132:L132"/>
    <mergeCell ref="N132:Q132"/>
    <mergeCell ref="S132:T132"/>
    <mergeCell ref="U132:W132"/>
    <mergeCell ref="Y126:AC126"/>
    <mergeCell ref="A130:E130"/>
    <mergeCell ref="G130:H130"/>
    <mergeCell ref="J130:L130"/>
    <mergeCell ref="N130:Q130"/>
    <mergeCell ref="S130:T130"/>
    <mergeCell ref="U130:W130"/>
    <mergeCell ref="Y130:AC130"/>
    <mergeCell ref="C126:E127"/>
    <mergeCell ref="J126:L126"/>
    <mergeCell ref="N126:Q126"/>
    <mergeCell ref="S126:T127"/>
    <mergeCell ref="U126:W126"/>
    <mergeCell ref="Y120:AC120"/>
    <mergeCell ref="C123:E124"/>
    <mergeCell ref="J123:L123"/>
    <mergeCell ref="N123:Q123"/>
    <mergeCell ref="S123:T123"/>
    <mergeCell ref="U123:W123"/>
    <mergeCell ref="Y123:AC123"/>
    <mergeCell ref="C120:E121"/>
    <mergeCell ref="J120:L120"/>
    <mergeCell ref="N120:Q120"/>
    <mergeCell ref="S120:T120"/>
    <mergeCell ref="U120:W120"/>
    <mergeCell ref="Y114:AC114"/>
    <mergeCell ref="C117:E118"/>
    <mergeCell ref="J117:L117"/>
    <mergeCell ref="N117:Q117"/>
    <mergeCell ref="S117:T117"/>
    <mergeCell ref="U117:W117"/>
    <mergeCell ref="Y117:AC117"/>
    <mergeCell ref="J114:L114"/>
    <mergeCell ref="N114:Q114"/>
    <mergeCell ref="S114:T114"/>
    <mergeCell ref="U114:W114"/>
    <mergeCell ref="Y108:AC108"/>
    <mergeCell ref="A111:E112"/>
    <mergeCell ref="J111:L111"/>
    <mergeCell ref="N111:Q111"/>
    <mergeCell ref="S111:T111"/>
    <mergeCell ref="U111:W111"/>
    <mergeCell ref="Y111:AC111"/>
    <mergeCell ref="C108:E108"/>
    <mergeCell ref="J108:L108"/>
    <mergeCell ref="N108:Q108"/>
    <mergeCell ref="S108:T108"/>
    <mergeCell ref="U108:W108"/>
    <mergeCell ref="Y103:AC103"/>
    <mergeCell ref="C106:E106"/>
    <mergeCell ref="J106:L106"/>
    <mergeCell ref="N106:Q106"/>
    <mergeCell ref="S106:T106"/>
    <mergeCell ref="U106:W106"/>
    <mergeCell ref="Y106:AC106"/>
    <mergeCell ref="C103:E104"/>
    <mergeCell ref="J103:L103"/>
    <mergeCell ref="N103:Q103"/>
    <mergeCell ref="S103:T103"/>
    <mergeCell ref="U103:W103"/>
    <mergeCell ref="Y96:AC96"/>
    <mergeCell ref="A100:E101"/>
    <mergeCell ref="G100:H100"/>
    <mergeCell ref="J100:L100"/>
    <mergeCell ref="N100:Q100"/>
    <mergeCell ref="S100:T100"/>
    <mergeCell ref="U100:W100"/>
    <mergeCell ref="Y100:AC100"/>
    <mergeCell ref="C96:E97"/>
    <mergeCell ref="G96:H96"/>
    <mergeCell ref="J96:L96"/>
    <mergeCell ref="N96:Q96"/>
    <mergeCell ref="S96:T97"/>
    <mergeCell ref="U96:W96"/>
    <mergeCell ref="Y92:AC92"/>
    <mergeCell ref="C94:E94"/>
    <mergeCell ref="G94:H94"/>
    <mergeCell ref="J94:L94"/>
    <mergeCell ref="N94:Q94"/>
    <mergeCell ref="S94:T94"/>
    <mergeCell ref="U94:W94"/>
    <mergeCell ref="Y94:AC94"/>
    <mergeCell ref="C92:E92"/>
    <mergeCell ref="G92:H92"/>
    <mergeCell ref="J92:L92"/>
    <mergeCell ref="N92:Q92"/>
    <mergeCell ref="S92:T92"/>
    <mergeCell ref="U92:W92"/>
    <mergeCell ref="Y85:AC85"/>
    <mergeCell ref="C89:E90"/>
    <mergeCell ref="G89:H89"/>
    <mergeCell ref="J89:L89"/>
    <mergeCell ref="N89:Q89"/>
    <mergeCell ref="S89:T89"/>
    <mergeCell ref="U89:W89"/>
    <mergeCell ref="Y89:AC89"/>
    <mergeCell ref="C85:E87"/>
    <mergeCell ref="G85:H85"/>
    <mergeCell ref="J85:L85"/>
    <mergeCell ref="N85:Q85"/>
    <mergeCell ref="S85:T85"/>
    <mergeCell ref="U85:W85"/>
    <mergeCell ref="Y78:AC78"/>
    <mergeCell ref="C82:E83"/>
    <mergeCell ref="G82:H82"/>
    <mergeCell ref="J82:L82"/>
    <mergeCell ref="N82:Q82"/>
    <mergeCell ref="U82:W82"/>
    <mergeCell ref="Y82:AC82"/>
    <mergeCell ref="C78:E80"/>
    <mergeCell ref="G78:H78"/>
    <mergeCell ref="J78:L78"/>
    <mergeCell ref="N78:Q78"/>
    <mergeCell ref="S78:T78"/>
    <mergeCell ref="U78:W78"/>
    <mergeCell ref="Y74:AC74"/>
    <mergeCell ref="C76:E76"/>
    <mergeCell ref="G76:H76"/>
    <mergeCell ref="J76:L76"/>
    <mergeCell ref="N76:Q76"/>
    <mergeCell ref="S76:T76"/>
    <mergeCell ref="U76:W76"/>
    <mergeCell ref="Y76:AC76"/>
    <mergeCell ref="C74:E74"/>
    <mergeCell ref="G74:H74"/>
    <mergeCell ref="J74:L74"/>
    <mergeCell ref="N74:Q74"/>
    <mergeCell ref="S74:T74"/>
    <mergeCell ref="U74:W74"/>
    <mergeCell ref="Y67:AC67"/>
    <mergeCell ref="A72:E72"/>
    <mergeCell ref="G72:H72"/>
    <mergeCell ref="J72:L72"/>
    <mergeCell ref="N72:Q72"/>
    <mergeCell ref="S72:T72"/>
    <mergeCell ref="U72:W72"/>
    <mergeCell ref="Y72:AC72"/>
    <mergeCell ref="C67:E69"/>
    <mergeCell ref="G67:H67"/>
    <mergeCell ref="J67:L67"/>
    <mergeCell ref="N67:Q67"/>
    <mergeCell ref="S67:T67"/>
    <mergeCell ref="U67:W67"/>
    <mergeCell ref="Y61:AC61"/>
    <mergeCell ref="C64:E65"/>
    <mergeCell ref="G64:H64"/>
    <mergeCell ref="J64:L64"/>
    <mergeCell ref="N64:Q64"/>
    <mergeCell ref="S64:T64"/>
    <mergeCell ref="U64:W64"/>
    <mergeCell ref="Y64:AC64"/>
    <mergeCell ref="C61:E63"/>
    <mergeCell ref="G61:H61"/>
    <mergeCell ref="J61:L61"/>
    <mergeCell ref="N61:Q61"/>
    <mergeCell ref="S61:T61"/>
    <mergeCell ref="U61:W61"/>
    <mergeCell ref="Y55:AC55"/>
    <mergeCell ref="C58:E59"/>
    <mergeCell ref="G58:H58"/>
    <mergeCell ref="J58:L58"/>
    <mergeCell ref="N58:Q58"/>
    <mergeCell ref="S58:T58"/>
    <mergeCell ref="U58:W58"/>
    <mergeCell ref="Y58:AC58"/>
    <mergeCell ref="C55:E56"/>
    <mergeCell ref="G55:H55"/>
    <mergeCell ref="J55:L55"/>
    <mergeCell ref="N55:Q55"/>
    <mergeCell ref="S55:T55"/>
    <mergeCell ref="U55:W55"/>
    <mergeCell ref="Y49:AC49"/>
    <mergeCell ref="C52:E53"/>
    <mergeCell ref="G52:H52"/>
    <mergeCell ref="J52:L52"/>
    <mergeCell ref="N52:Q52"/>
    <mergeCell ref="S52:T52"/>
    <mergeCell ref="U52:W52"/>
    <mergeCell ref="Y52:AC52"/>
    <mergeCell ref="C49:E50"/>
    <mergeCell ref="G49:H49"/>
    <mergeCell ref="J49:L49"/>
    <mergeCell ref="N49:Q49"/>
    <mergeCell ref="S49:T49"/>
    <mergeCell ref="U49:W49"/>
    <mergeCell ref="Y43:AC43"/>
    <mergeCell ref="C47:E47"/>
    <mergeCell ref="G47:H47"/>
    <mergeCell ref="J47:L47"/>
    <mergeCell ref="N47:Q47"/>
    <mergeCell ref="S47:T47"/>
    <mergeCell ref="U47:W47"/>
    <mergeCell ref="Y47:AC47"/>
    <mergeCell ref="C43:E45"/>
    <mergeCell ref="G43:H43"/>
    <mergeCell ref="J43:L43"/>
    <mergeCell ref="N43:Q43"/>
    <mergeCell ref="S43:T43"/>
    <mergeCell ref="U43:W43"/>
    <mergeCell ref="Y36:AC36"/>
    <mergeCell ref="A41:E41"/>
    <mergeCell ref="G41:H41"/>
    <mergeCell ref="J41:L41"/>
    <mergeCell ref="N41:Q41"/>
    <mergeCell ref="S41:T41"/>
    <mergeCell ref="U41:W41"/>
    <mergeCell ref="Y41:AC41"/>
    <mergeCell ref="C36:E38"/>
    <mergeCell ref="G36:H36"/>
    <mergeCell ref="J36:L36"/>
    <mergeCell ref="N36:Q36"/>
    <mergeCell ref="S36:T36"/>
    <mergeCell ref="U36:W36"/>
    <mergeCell ref="Y31:AC31"/>
    <mergeCell ref="C33:E34"/>
    <mergeCell ref="G33:H33"/>
    <mergeCell ref="J33:L33"/>
    <mergeCell ref="N33:Q33"/>
    <mergeCell ref="S33:T33"/>
    <mergeCell ref="U33:W33"/>
    <mergeCell ref="Y33:AC33"/>
    <mergeCell ref="C31:E31"/>
    <mergeCell ref="G31:H31"/>
    <mergeCell ref="J31:L31"/>
    <mergeCell ref="N31:Q31"/>
    <mergeCell ref="S31:T31"/>
    <mergeCell ref="U31:W31"/>
    <mergeCell ref="Y25:AC25"/>
    <mergeCell ref="C28:E29"/>
    <mergeCell ref="G28:H28"/>
    <mergeCell ref="J28:L28"/>
    <mergeCell ref="N28:Q28"/>
    <mergeCell ref="S28:T28"/>
    <mergeCell ref="U28:W28"/>
    <mergeCell ref="Y28:AC28"/>
    <mergeCell ref="C25:E26"/>
    <mergeCell ref="G25:H25"/>
    <mergeCell ref="J25:L25"/>
    <mergeCell ref="N25:Q25"/>
    <mergeCell ref="S25:T25"/>
    <mergeCell ref="U25:W25"/>
    <mergeCell ref="Y20:AC20"/>
    <mergeCell ref="C22:E23"/>
    <mergeCell ref="G22:H22"/>
    <mergeCell ref="J22:L22"/>
    <mergeCell ref="N22:Q22"/>
    <mergeCell ref="S22:T22"/>
    <mergeCell ref="U22:W22"/>
    <mergeCell ref="Y22:AC22"/>
    <mergeCell ref="A20:E20"/>
    <mergeCell ref="G20:H20"/>
    <mergeCell ref="J20:L20"/>
    <mergeCell ref="N20:Q20"/>
    <mergeCell ref="S20:T20"/>
    <mergeCell ref="U20:W20"/>
    <mergeCell ref="G17:H18"/>
    <mergeCell ref="J17:K18"/>
    <mergeCell ref="O17:P18"/>
    <mergeCell ref="S17:S18"/>
    <mergeCell ref="V17:W18"/>
    <mergeCell ref="Z17:AB18"/>
    <mergeCell ref="E2:Z2"/>
    <mergeCell ref="A8:AC8"/>
    <mergeCell ref="H11:W11"/>
    <mergeCell ref="A12:E17"/>
    <mergeCell ref="J12:K16"/>
    <mergeCell ref="AA12:AB14"/>
    <mergeCell ref="G13:H15"/>
    <mergeCell ref="O13:P15"/>
    <mergeCell ref="S13:S15"/>
    <mergeCell ref="V13:W1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PRUEBA</vt:lpstr>
      <vt:lpstr>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Lithuinir-Baindes</dc:creator>
  <cp:lastModifiedBy>Lic. Carlos Alberto Franco Murguia</cp:lastModifiedBy>
  <cp:lastPrinted>2019-10-30T17:45:06Z</cp:lastPrinted>
  <dcterms:created xsi:type="dcterms:W3CDTF">2019-10-28T02:05:38Z</dcterms:created>
  <dcterms:modified xsi:type="dcterms:W3CDTF">2019-10-30T17:45:13Z</dcterms:modified>
</cp:coreProperties>
</file>