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NY ;) ♥\Edos Financieros 2019\"/>
    </mc:Choice>
  </mc:AlternateContent>
  <bookViews>
    <workbookView xWindow="0" yWindow="0" windowWidth="24000" windowHeight="9510"/>
  </bookViews>
  <sheets>
    <sheet name="ANALITICO DE ACTIVO" sheetId="1" r:id="rId1"/>
  </sheets>
  <externalReferences>
    <externalReference r:id="rId2"/>
  </externalReferences>
  <definedNames>
    <definedName name="_xlnm.Print_Area" localSheetId="0">'ANALITICO DE ACTIVO'!$C$12:$Y$50</definedName>
    <definedName name="_xlnm.Print_Titles" localSheetId="0">'ANALITICO DE ACTIVO'!$1:$15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7" i="1" l="1"/>
  <c r="K18" i="1"/>
  <c r="K17" i="1" s="1"/>
  <c r="M18" i="1"/>
  <c r="O18" i="1"/>
  <c r="O17" i="1" s="1"/>
  <c r="AB18" i="1"/>
  <c r="R19" i="1"/>
  <c r="W19" i="1"/>
  <c r="R20" i="1"/>
  <c r="W20" i="1"/>
  <c r="R21" i="1"/>
  <c r="W21" i="1"/>
  <c r="R23" i="1"/>
  <c r="W23" i="1"/>
  <c r="R25" i="1"/>
  <c r="W25" i="1"/>
  <c r="K27" i="1"/>
  <c r="O27" i="1"/>
  <c r="R28" i="1"/>
  <c r="W28" i="1" s="1"/>
  <c r="R29" i="1"/>
  <c r="W29" i="1" s="1"/>
  <c r="R30" i="1"/>
  <c r="W30" i="1" s="1"/>
  <c r="R31" i="1"/>
  <c r="W31" i="1" s="1"/>
  <c r="M32" i="1"/>
  <c r="R32" i="1" s="1"/>
  <c r="W32" i="1" s="1"/>
  <c r="R34" i="1"/>
  <c r="W34" i="1"/>
  <c r="M27" i="1" l="1"/>
  <c r="R18" i="1"/>
  <c r="M17" i="1" l="1"/>
  <c r="R17" i="1" s="1"/>
  <c r="R27" i="1"/>
  <c r="W27" i="1" s="1"/>
  <c r="AC17" i="1"/>
  <c r="W18" i="1"/>
  <c r="W17" i="1" l="1"/>
  <c r="AC18" i="1"/>
</calcChain>
</file>

<file path=xl/sharedStrings.xml><?xml version="1.0" encoding="utf-8"?>
<sst xmlns="http://schemas.openxmlformats.org/spreadsheetml/2006/main" count="46" uniqueCount="46">
  <si>
    <t>CONTADOR GENERAL</t>
  </si>
  <si>
    <t>TESORERO MUNICIPAL</t>
  </si>
  <si>
    <t>PRESIDENTE MUNICIPAL</t>
  </si>
  <si>
    <t>C.P. Alejandra Rodríguez Herrera</t>
  </si>
  <si>
    <t>LAE. Manuel Zermeño Chavez</t>
  </si>
  <si>
    <t>Lic. Hilda Araceli Brown Figueredo</t>
  </si>
  <si>
    <t>Bajo protesta de decir verdad declaramos que los Estados Financieros y sus Notas son razonablemente correctos y responsabilidad del emisor.</t>
  </si>
  <si>
    <t>Otros Activos no Circulantes</t>
  </si>
  <si>
    <t>Estimación por Pérdida o Deterioro de Activos no Circulantes</t>
  </si>
  <si>
    <t>Activos Diferidos</t>
  </si>
  <si>
    <t xml:space="preserve">            1.2.7</t>
  </si>
  <si>
    <t>Depreciación, Deterioro y Amortización Acumulada de Bienes</t>
  </si>
  <si>
    <t>Activos Intangibles</t>
  </si>
  <si>
    <t xml:space="preserve">            1.2.5</t>
  </si>
  <si>
    <t>Bienes Muebles</t>
  </si>
  <si>
    <t xml:space="preserve">            1.2.4</t>
  </si>
  <si>
    <t>Bienes Inmuebles, Infraestructura y Construcciones en Proceso</t>
  </si>
  <si>
    <t xml:space="preserve">            1.2.3</t>
  </si>
  <si>
    <t>Derechos a Recibir Efectivo o Equivalentes a Largo Plazo</t>
  </si>
  <si>
    <t xml:space="preserve">            1.2.2</t>
  </si>
  <si>
    <t>Inversiones Financieras a Largo Plazo</t>
  </si>
  <si>
    <t>Activo No Circulante</t>
  </si>
  <si>
    <t xml:space="preserve">         1.2</t>
  </si>
  <si>
    <t>Otros Activos Circulantes</t>
  </si>
  <si>
    <t xml:space="preserve">            1.1.9</t>
  </si>
  <si>
    <t>Estimación por Pérdida o Deterioro de Activos Circulantes</t>
  </si>
  <si>
    <t>Almacenes</t>
  </si>
  <si>
    <t xml:space="preserve">            1.1.5</t>
  </si>
  <si>
    <t>Inventarios</t>
  </si>
  <si>
    <t>Derechos a Recibir Bienes y Servicios</t>
  </si>
  <si>
    <t>Derechos a Recibir Efectivo o Equivalentes</t>
  </si>
  <si>
    <t xml:space="preserve">            1.1.2</t>
  </si>
  <si>
    <t>Efectivo y Equivalentes</t>
  </si>
  <si>
    <t xml:space="preserve">            1.1.1</t>
  </si>
  <si>
    <t>Activo Circulante</t>
  </si>
  <si>
    <t xml:space="preserve">         1.1</t>
  </si>
  <si>
    <t>ACTIVO</t>
  </si>
  <si>
    <t xml:space="preserve">      1</t>
  </si>
  <si>
    <t>Variación del Periodo (4-1)</t>
  </si>
  <si>
    <t>Saldo Final           4 (1+2-3)</t>
  </si>
  <si>
    <t>Abonos del Período   3</t>
  </si>
  <si>
    <t>Cargos del Período  2</t>
  </si>
  <si>
    <t>Saldo Inicial         1</t>
  </si>
  <si>
    <t>Concepto</t>
  </si>
  <si>
    <t>DEL 01 DE ENERO AL 30 DE SEPTIEMBRE DE 2019  (PESOS)</t>
  </si>
  <si>
    <t xml:space="preserve">ESTADO ANALĺTICO DEL ACTIVO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</si>
</sst>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[$$-80A]#,##0"/>
    <numFmt numFmtId="165" formatCode="_-&quot;$&quot;* #,##0_-;\-&quot;$&quot;* #,##0_-;_-&quot;$&quot;* &quot;-&quot;??_-;_-@_-"/>
    <numFmt numFmtId="166" formatCode="[$$-80A]#,##0.00"/>
  </numFmts>
  <fonts count="14">
    <font>
      <sz val="10"/>
      <color indexed="8"/>
      <name val="ARIAL"/>
      <charset val="1"/>
    </font>
    <font>
      <sz val="10"/>
      <color indexed="8"/>
      <name val="Arial Unicode MS"/>
      <family val="2"/>
    </font>
    <font>
      <sz val="10"/>
      <name val="Arial Unicode MS"/>
      <family val="2"/>
    </font>
    <font>
      <b/>
      <sz val="11"/>
      <color indexed="8"/>
      <name val="Arial Unicode MS"/>
      <family val="2"/>
    </font>
    <font>
      <b/>
      <sz val="9"/>
      <color indexed="8"/>
      <name val="Arial Unicode MS"/>
      <family val="2"/>
    </font>
    <font>
      <b/>
      <sz val="9"/>
      <name val="Arial Unicode MS"/>
      <family val="2"/>
    </font>
    <font>
      <sz val="9"/>
      <color indexed="8"/>
      <name val="Arial Unicode MS"/>
      <family val="2"/>
    </font>
    <font>
      <sz val="10"/>
      <color indexed="8"/>
      <name val="Arial"/>
      <family val="2"/>
    </font>
    <font>
      <sz val="9"/>
      <name val="Arial Unicode MS"/>
      <family val="2"/>
    </font>
    <font>
      <b/>
      <sz val="9"/>
      <color theme="0"/>
      <name val="Arial Unicode MS"/>
      <family val="2"/>
    </font>
    <font>
      <sz val="9"/>
      <color theme="0"/>
      <name val="Arial Unicode MS"/>
      <family val="2"/>
    </font>
    <font>
      <sz val="9"/>
      <color rgb="FFFF0000"/>
      <name val="Arial Unicode MS"/>
      <family val="2"/>
    </font>
    <font>
      <b/>
      <sz val="12"/>
      <color indexed="8"/>
      <name val="Arial Unicode MS"/>
      <family val="2"/>
    </font>
    <font>
      <b/>
      <sz val="14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top"/>
    </xf>
    <xf numFmtId="44" fontId="7" fillId="0" borderId="0" applyFont="0" applyFill="0" applyBorder="0" applyAlignment="0" applyProtection="0">
      <alignment vertical="top"/>
    </xf>
  </cellStyleXfs>
  <cellXfs count="75">
    <xf numFmtId="0" fontId="0" fillId="0" borderId="0" xfId="0">
      <alignment vertical="top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/>
    </xf>
    <xf numFmtId="164" fontId="1" fillId="0" borderId="2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165" fontId="1" fillId="0" borderId="4" xfId="1" applyNumberFormat="1" applyFont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1" fillId="0" borderId="5" xfId="1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65" fontId="6" fillId="0" borderId="4" xfId="1" applyNumberFormat="1" applyFont="1" applyBorder="1" applyAlignment="1">
      <alignment horizontal="right" vertical="center"/>
    </xf>
    <xf numFmtId="165" fontId="6" fillId="0" borderId="0" xfId="1" applyNumberFormat="1" applyFont="1" applyBorder="1" applyAlignment="1">
      <alignment horizontal="right" vertical="center"/>
    </xf>
    <xf numFmtId="165" fontId="6" fillId="0" borderId="4" xfId="1" applyNumberFormat="1" applyFont="1" applyBorder="1" applyAlignment="1">
      <alignment vertical="center"/>
    </xf>
    <xf numFmtId="165" fontId="6" fillId="0" borderId="5" xfId="1" applyNumberFormat="1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5" fontId="6" fillId="0" borderId="4" xfId="1" applyNumberFormat="1" applyFont="1" applyBorder="1" applyAlignment="1">
      <alignment horizontal="right" vertical="center"/>
    </xf>
    <xf numFmtId="165" fontId="6" fillId="0" borderId="0" xfId="1" applyNumberFormat="1" applyFont="1" applyBorder="1" applyAlignment="1">
      <alignment horizontal="right" vertical="center"/>
    </xf>
    <xf numFmtId="165" fontId="6" fillId="0" borderId="5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65" fontId="6" fillId="0" borderId="0" xfId="0" applyNumberFormat="1" applyFont="1" applyAlignment="1">
      <alignment vertical="center"/>
    </xf>
    <xf numFmtId="165" fontId="4" fillId="0" borderId="4" xfId="1" applyNumberFormat="1" applyFont="1" applyBorder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165" fontId="4" fillId="0" borderId="4" xfId="1" applyNumberFormat="1" applyFont="1" applyBorder="1" applyAlignment="1">
      <alignment vertical="center"/>
    </xf>
    <xf numFmtId="165" fontId="4" fillId="0" borderId="5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165" fontId="11" fillId="0" borderId="4" xfId="1" applyNumberFormat="1" applyFont="1" applyBorder="1" applyAlignment="1">
      <alignment horizontal="right" vertical="center"/>
    </xf>
    <xf numFmtId="165" fontId="11" fillId="0" borderId="0" xfId="1" applyNumberFormat="1" applyFont="1" applyBorder="1" applyAlignment="1">
      <alignment horizontal="right" vertical="center"/>
    </xf>
    <xf numFmtId="165" fontId="11" fillId="0" borderId="4" xfId="1" applyNumberFormat="1" applyFont="1" applyBorder="1" applyAlignment="1">
      <alignment vertical="center"/>
    </xf>
    <xf numFmtId="165" fontId="11" fillId="0" borderId="5" xfId="1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164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666750</xdr:colOff>
      <xdr:row>0</xdr:row>
      <xdr:rowOff>0</xdr:rowOff>
    </xdr:from>
    <xdr:ext cx="0" cy="1047750"/>
    <xdr:pic>
      <xdr:nvPicPr>
        <xdr:cNvPr id="2" name="Picture 1026">
          <a:extLst>
            <a:ext uri="{FF2B5EF4-FFF2-40B4-BE49-F238E27FC236}">
              <a16:creationId xmlns:a16="http://schemas.microsoft.com/office/drawing/2014/main" id="{8F0AF7B8-EF09-4782-8DD2-31A5C8F7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ER%20TRIM/EDOS%20FINAN%20INDIVIDUALES/EDOS.%20FIN.%20CON%20LOGOS%20SEP%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2019"/>
      <sheetName val="BALANZA 2018"/>
      <sheetName val="ESTADO SITUACION FIN"/>
      <sheetName val="EDO. DE VARIACION"/>
      <sheetName val="EDO. DE ACTIVIDADES"/>
      <sheetName val="ESTADO DE CAMBIOS"/>
      <sheetName val="NUEVO VHP"/>
      <sheetName val="EDO CAMBIOS SITUACION FIN"/>
      <sheetName val="FLUJO EFECTIVO CPMARTIN"/>
      <sheetName val="ANALITICO DEUDA PúBLICA"/>
      <sheetName val="ANALITICO DEUDA"/>
      <sheetName val="PASIVOS CONTINGENTES"/>
      <sheetName val="ESF LDF"/>
      <sheetName val="IADP Y OP LDF"/>
      <sheetName val="ISEA"/>
      <sheetName val="NO ESTADO SIT FINAN 2016-2015"/>
      <sheetName val="VARIACION HACIENDA PUBLICA"/>
      <sheetName val="Hoja3"/>
      <sheetName val="Hoja4"/>
    </sheetNames>
    <sheetDataSet>
      <sheetData sheetId="0">
        <row r="3">
          <cell r="G3">
            <v>1418415647.2</v>
          </cell>
        </row>
        <row r="4">
          <cell r="G4">
            <v>132712780.59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C51"/>
  <sheetViews>
    <sheetView tabSelected="1" topLeftCell="A34" workbookViewId="0">
      <selection activeCell="T44" sqref="T44"/>
    </sheetView>
  </sheetViews>
  <sheetFormatPr baseColWidth="10" defaultColWidth="6.85546875" defaultRowHeight="12.75" customHeight="1"/>
  <cols>
    <col min="1" max="1" width="2.28515625" style="1" customWidth="1"/>
    <col min="2" max="2" width="11.5703125" style="1" customWidth="1"/>
    <col min="3" max="3" width="11.7109375" style="2" customWidth="1"/>
    <col min="4" max="4" width="2" style="1" customWidth="1"/>
    <col min="5" max="6" width="1.85546875" style="1" customWidth="1"/>
    <col min="7" max="7" width="1" style="1" customWidth="1"/>
    <col min="8" max="8" width="1.28515625" style="1" customWidth="1"/>
    <col min="9" max="9" width="4.140625" style="1" customWidth="1"/>
    <col min="10" max="10" width="34.140625" style="1" customWidth="1"/>
    <col min="11" max="11" width="1.7109375" style="1" customWidth="1"/>
    <col min="12" max="12" width="16.7109375" style="1" customWidth="1"/>
    <col min="13" max="13" width="2.140625" style="1" customWidth="1"/>
    <col min="14" max="14" width="17.140625" style="1" customWidth="1"/>
    <col min="15" max="15" width="1.5703125" style="1" customWidth="1"/>
    <col min="16" max="16" width="2.28515625" style="1" customWidth="1"/>
    <col min="17" max="17" width="15" style="1" customWidth="1"/>
    <col min="18" max="18" width="1.5703125" style="1" customWidth="1"/>
    <col min="19" max="19" width="1.140625" style="1" customWidth="1"/>
    <col min="20" max="20" width="14.85546875" style="1" customWidth="1"/>
    <col min="21" max="22" width="1.140625" style="1" customWidth="1"/>
    <col min="23" max="23" width="3.42578125" style="1" customWidth="1"/>
    <col min="24" max="24" width="14" style="1" customWidth="1"/>
    <col min="25" max="25" width="1.5703125" style="1" customWidth="1"/>
    <col min="26" max="26" width="1.140625" style="1" customWidth="1"/>
    <col min="27" max="27" width="6.85546875" style="1"/>
    <col min="28" max="28" width="14.28515625" style="1" bestFit="1" customWidth="1"/>
    <col min="29" max="29" width="17.7109375" style="1" customWidth="1"/>
    <col min="30" max="16384" width="6.85546875" style="1"/>
  </cols>
  <sheetData>
    <row r="1" spans="1:26" ht="13.5" customHeight="1"/>
    <row r="2" spans="1:26" ht="13.5" customHeight="1"/>
    <row r="3" spans="1:26" ht="13.5" customHeight="1">
      <c r="C3" s="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6" ht="13.5" customHeight="1">
      <c r="C4" s="9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6" ht="13.5" customHeight="1"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6" ht="13.5" customHeight="1">
      <c r="C6" s="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6" ht="13.5" customHeight="1">
      <c r="C7" s="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6" ht="18" customHeight="1"/>
    <row r="9" spans="1:26" ht="18" customHeight="1"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26" ht="12" customHeight="1" thickBot="1"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6" ht="23.25" hidden="1" customHeight="1">
      <c r="C11" s="9"/>
      <c r="D11" s="6"/>
      <c r="E11" s="6"/>
      <c r="F11" s="6"/>
      <c r="G11" s="6"/>
      <c r="H11" s="6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6"/>
      <c r="V11" s="6"/>
      <c r="W11" s="6"/>
      <c r="X11" s="6"/>
    </row>
    <row r="12" spans="1:26" ht="27" customHeight="1">
      <c r="B12" s="66"/>
      <c r="C12" s="72" t="s">
        <v>45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0"/>
      <c r="Y12" s="66"/>
      <c r="Z12" s="66"/>
    </row>
    <row r="13" spans="1:26" ht="16.5" customHeight="1" thickBot="1">
      <c r="B13" s="66"/>
      <c r="C13" s="69" t="s">
        <v>44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7"/>
      <c r="Y13" s="66"/>
      <c r="Z13" s="66"/>
    </row>
    <row r="14" spans="1:26" ht="11.25" customHeight="1" thickBot="1"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6" ht="36" customHeight="1" thickTop="1" thickBot="1">
      <c r="A15" s="65"/>
      <c r="C15" s="62" t="s">
        <v>43</v>
      </c>
      <c r="D15" s="59"/>
      <c r="E15" s="59"/>
      <c r="F15" s="59"/>
      <c r="G15" s="59"/>
      <c r="H15" s="59"/>
      <c r="I15" s="59"/>
      <c r="J15" s="59"/>
      <c r="K15" s="64"/>
      <c r="L15" s="63" t="s">
        <v>42</v>
      </c>
      <c r="M15" s="62" t="s">
        <v>41</v>
      </c>
      <c r="N15" s="59"/>
      <c r="O15" s="61"/>
      <c r="P15" s="59" t="s">
        <v>40</v>
      </c>
      <c r="Q15" s="58"/>
      <c r="R15" s="61"/>
      <c r="S15" s="60"/>
      <c r="T15" s="59" t="s">
        <v>39</v>
      </c>
      <c r="U15" s="59"/>
      <c r="V15" s="58"/>
      <c r="W15" s="59" t="s">
        <v>38</v>
      </c>
      <c r="X15" s="58"/>
    </row>
    <row r="16" spans="1:26" ht="18.75" customHeight="1" thickTop="1">
      <c r="A16" s="6"/>
      <c r="C16" s="57"/>
      <c r="D16" s="53"/>
      <c r="E16" s="53"/>
      <c r="F16" s="53"/>
      <c r="G16" s="53"/>
      <c r="H16" s="53"/>
      <c r="I16" s="53"/>
      <c r="J16" s="53"/>
      <c r="K16" s="56"/>
      <c r="L16" s="52"/>
      <c r="M16" s="54"/>
      <c r="N16" s="53"/>
      <c r="O16" s="55"/>
      <c r="P16" s="54"/>
      <c r="Q16" s="52"/>
      <c r="R16" s="55"/>
      <c r="S16" s="54"/>
      <c r="T16" s="53"/>
      <c r="U16" s="53"/>
      <c r="V16" s="52"/>
      <c r="W16" s="53"/>
      <c r="X16" s="52"/>
    </row>
    <row r="17" spans="1:29" s="26" customFormat="1" ht="20.25" customHeight="1">
      <c r="A17" s="33" t="s">
        <v>37</v>
      </c>
      <c r="B17" s="33"/>
      <c r="C17" s="32"/>
      <c r="D17" s="44" t="s">
        <v>36</v>
      </c>
      <c r="E17" s="44"/>
      <c r="F17" s="44"/>
      <c r="G17" s="44"/>
      <c r="H17" s="44"/>
      <c r="I17" s="44"/>
      <c r="J17" s="44"/>
      <c r="K17" s="43">
        <f>+K18+K27</f>
        <v>1438060374.5899999</v>
      </c>
      <c r="L17" s="40"/>
      <c r="M17" s="41">
        <f>+M18+M27</f>
        <v>837236058.48000002</v>
      </c>
      <c r="N17" s="41"/>
      <c r="O17" s="43">
        <f>+O18+O27</f>
        <v>856880785.88</v>
      </c>
      <c r="P17" s="41"/>
      <c r="Q17" s="40"/>
      <c r="R17" s="43">
        <f>+K17+M17-O17</f>
        <v>1418415647.1899996</v>
      </c>
      <c r="S17" s="41"/>
      <c r="T17" s="41"/>
      <c r="U17" s="41"/>
      <c r="V17" s="30"/>
      <c r="W17" s="41">
        <f>+R17-K17</f>
        <v>-19644727.400000334</v>
      </c>
      <c r="X17" s="40"/>
      <c r="Y17" s="27"/>
      <c r="AB17" s="51">
        <f>+'[1]BALANZA 2019'!G4</f>
        <v>132712780.59</v>
      </c>
      <c r="AC17" s="51">
        <f>+R18-AB17</f>
        <v>-1.0000079870223999E-2</v>
      </c>
    </row>
    <row r="18" spans="1:29" s="26" customFormat="1" ht="20.25" customHeight="1">
      <c r="A18" s="33" t="s">
        <v>35</v>
      </c>
      <c r="B18" s="33"/>
      <c r="C18" s="32"/>
      <c r="D18" s="27"/>
      <c r="E18" s="44" t="s">
        <v>34</v>
      </c>
      <c r="F18" s="44"/>
      <c r="G18" s="44"/>
      <c r="H18" s="44"/>
      <c r="I18" s="44"/>
      <c r="J18" s="44"/>
      <c r="K18" s="43">
        <f>+K19+K20+K21+K22+K23+K24+K25</f>
        <v>164391898.67999998</v>
      </c>
      <c r="L18" s="40"/>
      <c r="M18" s="41">
        <f>+M19+M20+M23+M25+M21+N22+N24</f>
        <v>825201667.77999997</v>
      </c>
      <c r="N18" s="41"/>
      <c r="O18" s="43">
        <f>+O19+O20+O21+O23+O25</f>
        <v>856880785.88</v>
      </c>
      <c r="P18" s="41"/>
      <c r="Q18" s="40"/>
      <c r="R18" s="43">
        <f>+K18+M18-O18</f>
        <v>132712780.57999992</v>
      </c>
      <c r="S18" s="41"/>
      <c r="T18" s="41"/>
      <c r="U18" s="41"/>
      <c r="V18" s="30"/>
      <c r="W18" s="41">
        <f>+R18-K18</f>
        <v>-31679118.100000054</v>
      </c>
      <c r="X18" s="40"/>
      <c r="Y18" s="27"/>
      <c r="AB18" s="50">
        <f>+'[1]BALANZA 2019'!G3</f>
        <v>1418415647.2</v>
      </c>
      <c r="AC18" s="51">
        <f>+AB18-R17</f>
        <v>1.0000467300415039E-2</v>
      </c>
    </row>
    <row r="19" spans="1:29" s="26" customFormat="1" ht="20.25" customHeight="1">
      <c r="A19" s="33" t="s">
        <v>33</v>
      </c>
      <c r="B19" s="33"/>
      <c r="C19" s="32"/>
      <c r="D19" s="27"/>
      <c r="E19" s="27"/>
      <c r="F19" s="21" t="s">
        <v>32</v>
      </c>
      <c r="G19" s="21"/>
      <c r="H19" s="21"/>
      <c r="I19" s="21"/>
      <c r="J19" s="21"/>
      <c r="K19" s="31">
        <v>156048822.78</v>
      </c>
      <c r="L19" s="28"/>
      <c r="M19" s="29">
        <v>811263786.35000002</v>
      </c>
      <c r="N19" s="29"/>
      <c r="O19" s="31">
        <v>846515205.78999996</v>
      </c>
      <c r="P19" s="29"/>
      <c r="Q19" s="28"/>
      <c r="R19" s="31">
        <f>+K19+M19-O19</f>
        <v>120797403.34000003</v>
      </c>
      <c r="S19" s="29"/>
      <c r="T19" s="29"/>
      <c r="U19" s="29"/>
      <c r="V19" s="30"/>
      <c r="W19" s="29">
        <f>+R19-K19</f>
        <v>-35251419.439999968</v>
      </c>
      <c r="X19" s="28"/>
      <c r="Y19" s="27"/>
      <c r="AB19" s="50"/>
    </row>
    <row r="20" spans="1:29" s="26" customFormat="1" ht="20.25" customHeight="1">
      <c r="A20" s="33" t="s">
        <v>31</v>
      </c>
      <c r="B20" s="33"/>
      <c r="C20" s="32"/>
      <c r="D20" s="27"/>
      <c r="E20" s="27"/>
      <c r="F20" s="21" t="s">
        <v>30</v>
      </c>
      <c r="G20" s="21"/>
      <c r="H20" s="21"/>
      <c r="I20" s="21"/>
      <c r="J20" s="21"/>
      <c r="K20" s="31">
        <v>5805854.9500000002</v>
      </c>
      <c r="L20" s="28"/>
      <c r="M20" s="29">
        <v>12011868.529999999</v>
      </c>
      <c r="N20" s="29"/>
      <c r="O20" s="31">
        <v>8066745.3899999997</v>
      </c>
      <c r="P20" s="29"/>
      <c r="Q20" s="28"/>
      <c r="R20" s="31">
        <f>+K20+M20-O20</f>
        <v>9750978.0899999999</v>
      </c>
      <c r="S20" s="29"/>
      <c r="T20" s="29"/>
      <c r="U20" s="29"/>
      <c r="V20" s="30"/>
      <c r="W20" s="29">
        <f>+R20-K20</f>
        <v>3945123.1399999997</v>
      </c>
      <c r="X20" s="28"/>
      <c r="Y20" s="27"/>
    </row>
    <row r="21" spans="1:29" s="26" customFormat="1" ht="20.25" customHeight="1">
      <c r="A21" s="37"/>
      <c r="B21" s="37"/>
      <c r="C21" s="32"/>
      <c r="D21" s="27"/>
      <c r="E21" s="27"/>
      <c r="F21" s="21" t="s">
        <v>29</v>
      </c>
      <c r="G21" s="21"/>
      <c r="H21" s="21"/>
      <c r="I21" s="21"/>
      <c r="J21" s="21"/>
      <c r="K21" s="31">
        <v>2537220.9500000002</v>
      </c>
      <c r="L21" s="28"/>
      <c r="M21" s="29">
        <v>1068522.1499999999</v>
      </c>
      <c r="N21" s="29"/>
      <c r="O21" s="31">
        <v>1441343.95</v>
      </c>
      <c r="P21" s="29"/>
      <c r="Q21" s="28"/>
      <c r="R21" s="31">
        <f>+K21+M21-O21</f>
        <v>2164399.1500000004</v>
      </c>
      <c r="S21" s="29"/>
      <c r="T21" s="29"/>
      <c r="U21" s="29"/>
      <c r="V21" s="30"/>
      <c r="W21" s="29">
        <f>+R21-K21</f>
        <v>-372821.79999999981</v>
      </c>
      <c r="X21" s="28"/>
      <c r="Y21" s="27"/>
    </row>
    <row r="22" spans="1:29" s="26" customFormat="1" ht="20.25" customHeight="1">
      <c r="A22" s="37"/>
      <c r="B22" s="37"/>
      <c r="C22" s="32"/>
      <c r="D22" s="27"/>
      <c r="E22" s="27"/>
      <c r="F22" s="21" t="s">
        <v>28</v>
      </c>
      <c r="G22" s="21"/>
      <c r="H22" s="21"/>
      <c r="I22" s="21"/>
      <c r="J22" s="21"/>
      <c r="K22" s="31">
        <v>0</v>
      </c>
      <c r="L22" s="28"/>
      <c r="M22" s="29">
        <v>0</v>
      </c>
      <c r="N22" s="29">
        <v>0</v>
      </c>
      <c r="O22" s="31">
        <v>0</v>
      </c>
      <c r="P22" s="29"/>
      <c r="Q22" s="28"/>
      <c r="R22" s="31">
        <v>0</v>
      </c>
      <c r="S22" s="29"/>
      <c r="T22" s="29"/>
      <c r="U22" s="29"/>
      <c r="V22" s="30"/>
      <c r="W22" s="29">
        <v>0</v>
      </c>
      <c r="X22" s="28"/>
      <c r="Y22" s="27"/>
    </row>
    <row r="23" spans="1:29" s="26" customFormat="1" ht="20.25" customHeight="1">
      <c r="A23" s="33" t="s">
        <v>27</v>
      </c>
      <c r="B23" s="33"/>
      <c r="C23" s="32"/>
      <c r="D23" s="27"/>
      <c r="E23" s="27"/>
      <c r="F23" s="21" t="s">
        <v>26</v>
      </c>
      <c r="G23" s="21"/>
      <c r="H23" s="21"/>
      <c r="I23" s="21"/>
      <c r="J23" s="21"/>
      <c r="K23" s="31">
        <v>0</v>
      </c>
      <c r="L23" s="28"/>
      <c r="M23" s="29">
        <v>857490.75</v>
      </c>
      <c r="N23" s="29"/>
      <c r="O23" s="31">
        <v>857490.75</v>
      </c>
      <c r="P23" s="29"/>
      <c r="Q23" s="28"/>
      <c r="R23" s="31">
        <f>+K23+M23-O23</f>
        <v>0</v>
      </c>
      <c r="S23" s="29"/>
      <c r="T23" s="29"/>
      <c r="U23" s="29"/>
      <c r="V23" s="30"/>
      <c r="W23" s="29">
        <f>+R23-K23</f>
        <v>0</v>
      </c>
      <c r="X23" s="28"/>
      <c r="Y23" s="27"/>
    </row>
    <row r="24" spans="1:29" s="26" customFormat="1" ht="31.5" customHeight="1">
      <c r="A24" s="37"/>
      <c r="B24" s="37"/>
      <c r="C24" s="32"/>
      <c r="D24" s="27"/>
      <c r="E24" s="27"/>
      <c r="F24" s="21" t="s">
        <v>25</v>
      </c>
      <c r="G24" s="21"/>
      <c r="H24" s="21"/>
      <c r="I24" s="21"/>
      <c r="J24" s="21"/>
      <c r="K24" s="31">
        <v>0</v>
      </c>
      <c r="L24" s="28"/>
      <c r="M24" s="29">
        <v>0</v>
      </c>
      <c r="N24" s="29"/>
      <c r="O24" s="31">
        <v>0</v>
      </c>
      <c r="P24" s="29"/>
      <c r="Q24" s="28"/>
      <c r="R24" s="31">
        <v>0</v>
      </c>
      <c r="S24" s="29"/>
      <c r="T24" s="29"/>
      <c r="U24" s="29"/>
      <c r="V24" s="30"/>
      <c r="W24" s="29">
        <v>0</v>
      </c>
      <c r="X24" s="28"/>
      <c r="Y24" s="27"/>
    </row>
    <row r="25" spans="1:29" s="26" customFormat="1" ht="20.25" customHeight="1">
      <c r="A25" s="33" t="s">
        <v>24</v>
      </c>
      <c r="B25" s="33"/>
      <c r="C25" s="32"/>
      <c r="D25" s="27"/>
      <c r="E25" s="27"/>
      <c r="F25" s="21" t="s">
        <v>23</v>
      </c>
      <c r="G25" s="21"/>
      <c r="H25" s="21"/>
      <c r="I25" s="21"/>
      <c r="J25" s="21"/>
      <c r="K25" s="31">
        <v>0</v>
      </c>
      <c r="L25" s="28"/>
      <c r="M25" s="29">
        <v>0</v>
      </c>
      <c r="N25" s="29"/>
      <c r="O25" s="31">
        <v>0</v>
      </c>
      <c r="P25" s="29"/>
      <c r="Q25" s="28"/>
      <c r="R25" s="31">
        <f>+K25+M25-O25</f>
        <v>0</v>
      </c>
      <c r="S25" s="29"/>
      <c r="T25" s="29"/>
      <c r="U25" s="29"/>
      <c r="V25" s="30"/>
      <c r="W25" s="29">
        <f>+R25-K25</f>
        <v>0</v>
      </c>
      <c r="X25" s="28"/>
      <c r="Y25" s="27"/>
    </row>
    <row r="26" spans="1:29" s="26" customFormat="1" ht="19.5" customHeight="1">
      <c r="A26" s="37"/>
      <c r="B26" s="37"/>
      <c r="C26" s="32"/>
      <c r="D26" s="27"/>
      <c r="E26" s="27"/>
      <c r="F26" s="27"/>
      <c r="G26" s="49"/>
      <c r="H26" s="49"/>
      <c r="I26" s="49"/>
      <c r="J26" s="49"/>
      <c r="K26" s="48"/>
      <c r="L26" s="45"/>
      <c r="M26" s="46"/>
      <c r="N26" s="46"/>
      <c r="O26" s="48"/>
      <c r="P26" s="46"/>
      <c r="Q26" s="45"/>
      <c r="R26" s="48"/>
      <c r="S26" s="46"/>
      <c r="T26" s="46"/>
      <c r="U26" s="46"/>
      <c r="V26" s="47"/>
      <c r="W26" s="46"/>
      <c r="X26" s="45"/>
      <c r="Y26" s="27"/>
    </row>
    <row r="27" spans="1:29" s="26" customFormat="1" ht="20.25" customHeight="1">
      <c r="A27" s="33" t="s">
        <v>22</v>
      </c>
      <c r="B27" s="33"/>
      <c r="C27" s="32"/>
      <c r="D27" s="27"/>
      <c r="E27" s="44" t="s">
        <v>21</v>
      </c>
      <c r="F27" s="44"/>
      <c r="G27" s="44"/>
      <c r="H27" s="44"/>
      <c r="I27" s="44"/>
      <c r="J27" s="44"/>
      <c r="K27" s="43">
        <f>+K29+K30+K31+K32+K34+K28</f>
        <v>1273668475.9099998</v>
      </c>
      <c r="L27" s="40"/>
      <c r="M27" s="41">
        <f>SUM(M28:N34)</f>
        <v>12034390.700000001</v>
      </c>
      <c r="N27" s="41"/>
      <c r="O27" s="43">
        <f>+O28+O29+O30+O31+O32+O34</f>
        <v>0</v>
      </c>
      <c r="P27" s="41"/>
      <c r="Q27" s="40"/>
      <c r="R27" s="43">
        <f>+K27+M27-O27</f>
        <v>1285702866.6099999</v>
      </c>
      <c r="S27" s="41"/>
      <c r="T27" s="41"/>
      <c r="U27" s="41"/>
      <c r="V27" s="42"/>
      <c r="W27" s="41">
        <f>+R27-K27</f>
        <v>12034390.700000048</v>
      </c>
      <c r="X27" s="40"/>
      <c r="Y27" s="27"/>
      <c r="AB27" s="39"/>
    </row>
    <row r="28" spans="1:29" s="26" customFormat="1" ht="20.25" customHeight="1">
      <c r="A28" s="38"/>
      <c r="B28" s="38"/>
      <c r="C28" s="32"/>
      <c r="D28" s="27"/>
      <c r="E28" s="11"/>
      <c r="F28" s="21" t="s">
        <v>20</v>
      </c>
      <c r="G28" s="21"/>
      <c r="H28" s="21"/>
      <c r="I28" s="21"/>
      <c r="J28" s="21"/>
      <c r="K28" s="31">
        <v>0</v>
      </c>
      <c r="L28" s="28"/>
      <c r="M28" s="29">
        <v>0</v>
      </c>
      <c r="N28" s="29"/>
      <c r="O28" s="31">
        <v>0</v>
      </c>
      <c r="P28" s="29"/>
      <c r="Q28" s="28"/>
      <c r="R28" s="31">
        <f>+K28+M28-O28</f>
        <v>0</v>
      </c>
      <c r="S28" s="29"/>
      <c r="T28" s="29"/>
      <c r="U28" s="29"/>
      <c r="V28" s="30"/>
      <c r="W28" s="29">
        <f>+R28-K28</f>
        <v>0</v>
      </c>
      <c r="X28" s="28"/>
      <c r="Y28" s="27"/>
    </row>
    <row r="29" spans="1:29" s="26" customFormat="1" ht="25.5" customHeight="1">
      <c r="A29" s="33" t="s">
        <v>19</v>
      </c>
      <c r="B29" s="33"/>
      <c r="C29" s="32"/>
      <c r="D29" s="27"/>
      <c r="E29" s="27"/>
      <c r="F29" s="21" t="s">
        <v>18</v>
      </c>
      <c r="G29" s="21"/>
      <c r="H29" s="21"/>
      <c r="I29" s="21"/>
      <c r="J29" s="21"/>
      <c r="K29" s="31">
        <v>3971581.31</v>
      </c>
      <c r="L29" s="28"/>
      <c r="M29" s="29">
        <v>0</v>
      </c>
      <c r="N29" s="29"/>
      <c r="O29" s="31">
        <v>0</v>
      </c>
      <c r="P29" s="29"/>
      <c r="Q29" s="28"/>
      <c r="R29" s="31">
        <f>+K29+M29-O29</f>
        <v>3971581.31</v>
      </c>
      <c r="S29" s="29"/>
      <c r="T29" s="29"/>
      <c r="U29" s="29"/>
      <c r="V29" s="30"/>
      <c r="W29" s="29">
        <f>+R29-K29</f>
        <v>0</v>
      </c>
      <c r="X29" s="28"/>
      <c r="Y29" s="27"/>
    </row>
    <row r="30" spans="1:29" s="26" customFormat="1" ht="29.25" customHeight="1">
      <c r="A30" s="33" t="s">
        <v>17</v>
      </c>
      <c r="B30" s="33"/>
      <c r="C30" s="32"/>
      <c r="D30" s="27"/>
      <c r="E30" s="27"/>
      <c r="F30" s="21" t="s">
        <v>16</v>
      </c>
      <c r="G30" s="21"/>
      <c r="H30" s="21"/>
      <c r="I30" s="21"/>
      <c r="J30" s="21"/>
      <c r="K30" s="31">
        <v>1082507517.2</v>
      </c>
      <c r="L30" s="28"/>
      <c r="M30" s="29">
        <v>10430951.880000001</v>
      </c>
      <c r="N30" s="29"/>
      <c r="O30" s="31">
        <v>0</v>
      </c>
      <c r="P30" s="29"/>
      <c r="Q30" s="28"/>
      <c r="R30" s="31">
        <f>+K30+M30-O30</f>
        <v>1092938469.0800002</v>
      </c>
      <c r="S30" s="29"/>
      <c r="T30" s="29"/>
      <c r="U30" s="29"/>
      <c r="V30" s="30"/>
      <c r="W30" s="29">
        <f>+R30-K30</f>
        <v>10430951.880000114</v>
      </c>
      <c r="X30" s="28"/>
      <c r="Y30" s="27"/>
    </row>
    <row r="31" spans="1:29" s="26" customFormat="1" ht="20.25" customHeight="1">
      <c r="A31" s="33" t="s">
        <v>15</v>
      </c>
      <c r="B31" s="33"/>
      <c r="C31" s="32"/>
      <c r="D31" s="27"/>
      <c r="E31" s="27"/>
      <c r="F31" s="21" t="s">
        <v>14</v>
      </c>
      <c r="G31" s="21"/>
      <c r="H31" s="21"/>
      <c r="I31" s="21"/>
      <c r="J31" s="21"/>
      <c r="K31" s="31">
        <v>181439111.31</v>
      </c>
      <c r="L31" s="28"/>
      <c r="M31" s="29">
        <v>1603438.82</v>
      </c>
      <c r="N31" s="29"/>
      <c r="O31" s="31">
        <v>0</v>
      </c>
      <c r="P31" s="29"/>
      <c r="Q31" s="28"/>
      <c r="R31" s="31">
        <f>+K31+M31-O31</f>
        <v>183042550.13</v>
      </c>
      <c r="S31" s="29"/>
      <c r="T31" s="29"/>
      <c r="U31" s="29"/>
      <c r="V31" s="30"/>
      <c r="W31" s="29">
        <f>+R31-K31</f>
        <v>1603438.8199999928</v>
      </c>
      <c r="X31" s="28"/>
      <c r="Y31" s="27"/>
    </row>
    <row r="32" spans="1:29" s="26" customFormat="1" ht="20.25" customHeight="1">
      <c r="A32" s="33" t="s">
        <v>13</v>
      </c>
      <c r="B32" s="33"/>
      <c r="C32" s="32"/>
      <c r="D32" s="27"/>
      <c r="E32" s="27"/>
      <c r="F32" s="21" t="s">
        <v>12</v>
      </c>
      <c r="G32" s="21"/>
      <c r="H32" s="21"/>
      <c r="I32" s="21"/>
      <c r="J32" s="21"/>
      <c r="K32" s="31">
        <v>5750266.0899999999</v>
      </c>
      <c r="L32" s="28"/>
      <c r="M32" s="29">
        <f>+'[1]BALANZA 2019'!E1283</f>
        <v>0</v>
      </c>
      <c r="N32" s="29"/>
      <c r="O32" s="31">
        <v>0</v>
      </c>
      <c r="P32" s="29"/>
      <c r="Q32" s="28"/>
      <c r="R32" s="31">
        <f>+K32+M32-O32</f>
        <v>5750266.0899999999</v>
      </c>
      <c r="S32" s="29"/>
      <c r="T32" s="29"/>
      <c r="U32" s="29"/>
      <c r="V32" s="30"/>
      <c r="W32" s="29">
        <f>+R32-K32</f>
        <v>0</v>
      </c>
      <c r="X32" s="28"/>
      <c r="Y32" s="27"/>
    </row>
    <row r="33" spans="1:25" s="26" customFormat="1" ht="27" customHeight="1">
      <c r="A33" s="37"/>
      <c r="B33" s="37"/>
      <c r="C33" s="32"/>
      <c r="D33" s="27"/>
      <c r="E33" s="27"/>
      <c r="F33" s="21" t="s">
        <v>11</v>
      </c>
      <c r="G33" s="21"/>
      <c r="H33" s="21"/>
      <c r="I33" s="21"/>
      <c r="J33" s="21"/>
      <c r="K33" s="36"/>
      <c r="L33" s="34"/>
      <c r="M33" s="35"/>
      <c r="N33" s="35"/>
      <c r="O33" s="36"/>
      <c r="P33" s="35"/>
      <c r="Q33" s="34"/>
      <c r="R33" s="36"/>
      <c r="S33" s="35"/>
      <c r="T33" s="35"/>
      <c r="U33" s="35"/>
      <c r="V33" s="30"/>
      <c r="W33" s="35"/>
      <c r="X33" s="34"/>
      <c r="Y33" s="27"/>
    </row>
    <row r="34" spans="1:25" s="26" customFormat="1" ht="20.25" customHeight="1">
      <c r="A34" s="33" t="s">
        <v>10</v>
      </c>
      <c r="B34" s="33"/>
      <c r="C34" s="32"/>
      <c r="D34" s="27"/>
      <c r="E34" s="27"/>
      <c r="F34" s="21" t="s">
        <v>9</v>
      </c>
      <c r="G34" s="21"/>
      <c r="H34" s="21"/>
      <c r="I34" s="21"/>
      <c r="J34" s="21"/>
      <c r="K34" s="31">
        <v>0</v>
      </c>
      <c r="L34" s="28"/>
      <c r="M34" s="29">
        <v>0</v>
      </c>
      <c r="N34" s="29"/>
      <c r="O34" s="31">
        <v>0</v>
      </c>
      <c r="P34" s="29"/>
      <c r="Q34" s="28"/>
      <c r="R34" s="31">
        <f>+K34+M34-O34</f>
        <v>0</v>
      </c>
      <c r="S34" s="29"/>
      <c r="T34" s="29"/>
      <c r="U34" s="29"/>
      <c r="V34" s="30"/>
      <c r="W34" s="29">
        <f>+R34-K34</f>
        <v>0</v>
      </c>
      <c r="X34" s="28"/>
      <c r="Y34" s="27"/>
    </row>
    <row r="35" spans="1:25" ht="27" customHeight="1">
      <c r="A35" s="6"/>
      <c r="B35" s="6"/>
      <c r="C35" s="22"/>
      <c r="D35" s="6"/>
      <c r="E35" s="6"/>
      <c r="F35" s="21" t="s">
        <v>8</v>
      </c>
      <c r="G35" s="21"/>
      <c r="H35" s="21"/>
      <c r="I35" s="21"/>
      <c r="J35" s="21"/>
      <c r="K35" s="25"/>
      <c r="L35" s="23"/>
      <c r="M35" s="24"/>
      <c r="N35" s="24"/>
      <c r="O35" s="25"/>
      <c r="P35" s="24"/>
      <c r="Q35" s="23"/>
      <c r="R35" s="25"/>
      <c r="S35" s="24"/>
      <c r="T35" s="24"/>
      <c r="U35" s="24"/>
      <c r="V35" s="23"/>
      <c r="W35" s="24"/>
      <c r="X35" s="23"/>
      <c r="Y35" s="6"/>
    </row>
    <row r="36" spans="1:25" ht="19.5" customHeight="1">
      <c r="A36" s="6"/>
      <c r="B36" s="6"/>
      <c r="C36" s="22"/>
      <c r="D36" s="6"/>
      <c r="E36" s="6"/>
      <c r="F36" s="21" t="s">
        <v>7</v>
      </c>
      <c r="G36" s="21"/>
      <c r="H36" s="21"/>
      <c r="I36" s="21"/>
      <c r="J36" s="21"/>
      <c r="K36" s="20"/>
      <c r="L36" s="19"/>
      <c r="M36" s="10"/>
      <c r="N36" s="10"/>
      <c r="O36" s="20"/>
      <c r="P36" s="10"/>
      <c r="Q36" s="19"/>
      <c r="R36" s="20"/>
      <c r="S36" s="10"/>
      <c r="T36" s="10"/>
      <c r="U36" s="10"/>
      <c r="V36" s="19"/>
      <c r="W36" s="10"/>
      <c r="X36" s="19"/>
      <c r="Y36" s="6"/>
    </row>
    <row r="37" spans="1:25" ht="12.75" customHeight="1" thickBot="1">
      <c r="A37" s="6"/>
      <c r="B37" s="6"/>
      <c r="C37" s="18"/>
      <c r="D37" s="17"/>
      <c r="E37" s="17"/>
      <c r="F37" s="16"/>
      <c r="G37" s="16"/>
      <c r="H37" s="16"/>
      <c r="I37" s="16"/>
      <c r="J37" s="16"/>
      <c r="K37" s="15"/>
      <c r="L37" s="13"/>
      <c r="M37" s="14"/>
      <c r="N37" s="14"/>
      <c r="O37" s="15"/>
      <c r="P37" s="14"/>
      <c r="Q37" s="13"/>
      <c r="R37" s="15"/>
      <c r="S37" s="14"/>
      <c r="T37" s="14"/>
      <c r="U37" s="14"/>
      <c r="V37" s="13"/>
      <c r="W37" s="14"/>
      <c r="X37" s="13"/>
      <c r="Y37" s="6"/>
    </row>
    <row r="38" spans="1:25" ht="12.75" customHeight="1" thickTop="1">
      <c r="A38" s="6"/>
      <c r="B38" s="6"/>
      <c r="C38" s="9"/>
      <c r="D38" s="6"/>
      <c r="E38" s="6"/>
      <c r="F38" s="11"/>
      <c r="G38" s="11"/>
      <c r="H38" s="11"/>
      <c r="I38" s="11"/>
      <c r="J38" s="11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6"/>
    </row>
    <row r="39" spans="1:25" ht="12.75" customHeight="1">
      <c r="A39" s="6"/>
      <c r="B39" s="6"/>
      <c r="C39" s="9"/>
      <c r="D39" s="6"/>
      <c r="E39" s="6"/>
      <c r="F39" s="11"/>
      <c r="G39" s="11"/>
      <c r="H39" s="11"/>
      <c r="I39" s="11"/>
      <c r="J39" s="11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6"/>
    </row>
    <row r="40" spans="1:25" ht="12.75" customHeight="1">
      <c r="A40" s="6"/>
      <c r="B40" s="6"/>
      <c r="C40" s="9"/>
      <c r="D40" s="6"/>
      <c r="E40" s="6"/>
      <c r="F40" s="11"/>
      <c r="G40" s="11"/>
      <c r="H40" s="11"/>
      <c r="I40" s="11"/>
      <c r="J40" s="11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6"/>
    </row>
    <row r="41" spans="1:25" ht="12.75" customHeight="1">
      <c r="A41" s="6"/>
      <c r="B41" s="6"/>
      <c r="C41" s="9"/>
      <c r="D41" s="6"/>
      <c r="E41" s="6"/>
      <c r="F41" s="11"/>
      <c r="G41" s="11"/>
      <c r="H41" s="11"/>
      <c r="I41" s="11"/>
      <c r="J41" s="11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6"/>
    </row>
    <row r="42" spans="1:25" ht="12.75" customHeight="1">
      <c r="A42" s="6"/>
      <c r="B42" s="6"/>
      <c r="C42" s="12" t="s">
        <v>6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2.75" customHeight="1">
      <c r="A43" s="6"/>
      <c r="B43" s="6"/>
      <c r="C43" s="9"/>
      <c r="D43" s="6"/>
      <c r="E43" s="6"/>
      <c r="F43" s="11"/>
      <c r="G43" s="11"/>
      <c r="H43" s="11"/>
      <c r="I43" s="11"/>
      <c r="J43" s="11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6"/>
    </row>
    <row r="44" spans="1:25" ht="12.75" customHeight="1">
      <c r="A44" s="6"/>
      <c r="B44" s="6"/>
      <c r="C44" s="9"/>
      <c r="D44" s="6"/>
      <c r="E44" s="6"/>
      <c r="F44" s="11"/>
      <c r="G44" s="11"/>
      <c r="H44" s="11"/>
      <c r="I44" s="11"/>
      <c r="J44" s="11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6"/>
    </row>
    <row r="45" spans="1:25" ht="12.75" customHeight="1">
      <c r="A45" s="6"/>
      <c r="B45" s="6"/>
      <c r="C45" s="9"/>
      <c r="D45" s="6"/>
      <c r="E45" s="6"/>
      <c r="F45" s="11"/>
      <c r="G45" s="11"/>
      <c r="H45" s="11"/>
      <c r="I45" s="11"/>
      <c r="J45" s="11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6"/>
    </row>
    <row r="46" spans="1:25" ht="12.75" customHeight="1">
      <c r="A46" s="6"/>
      <c r="B46" s="6"/>
      <c r="C46" s="9"/>
      <c r="D46" s="6"/>
      <c r="E46" s="6"/>
      <c r="F46" s="11"/>
      <c r="G46" s="11"/>
      <c r="H46" s="11"/>
      <c r="I46" s="11"/>
      <c r="J46" s="11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6"/>
    </row>
    <row r="47" spans="1:25" ht="12.75" customHeight="1">
      <c r="A47" s="6"/>
      <c r="B47" s="6"/>
      <c r="C47" s="9"/>
      <c r="D47" s="6"/>
      <c r="E47" s="6"/>
      <c r="F47" s="11"/>
      <c r="G47" s="11"/>
      <c r="H47" s="11"/>
      <c r="I47" s="11"/>
      <c r="J47" s="11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6"/>
    </row>
    <row r="48" spans="1:25" ht="12.75" customHeight="1">
      <c r="C48" s="9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2:24" ht="12.75" customHeight="1">
      <c r="B49" s="6"/>
      <c r="C49" s="7" t="s">
        <v>5</v>
      </c>
      <c r="D49" s="7"/>
      <c r="E49" s="7"/>
      <c r="F49" s="7"/>
      <c r="G49" s="7"/>
      <c r="H49" s="7"/>
      <c r="I49" s="7"/>
      <c r="J49" s="7"/>
      <c r="K49" s="8"/>
      <c r="L49" s="7" t="s">
        <v>4</v>
      </c>
      <c r="M49" s="7"/>
      <c r="N49" s="7"/>
      <c r="O49" s="7"/>
      <c r="P49" s="7"/>
      <c r="Q49" s="7"/>
      <c r="R49" s="7" t="s">
        <v>3</v>
      </c>
      <c r="S49" s="7"/>
      <c r="T49" s="7"/>
      <c r="U49" s="7"/>
      <c r="V49" s="7"/>
      <c r="W49" s="7"/>
      <c r="X49" s="7"/>
    </row>
    <row r="50" spans="2:24" ht="21" customHeight="1" thickBot="1">
      <c r="B50" s="6"/>
      <c r="C50" s="3" t="s">
        <v>2</v>
      </c>
      <c r="D50" s="3"/>
      <c r="E50" s="3"/>
      <c r="F50" s="3"/>
      <c r="G50" s="3"/>
      <c r="H50" s="3"/>
      <c r="I50" s="3"/>
      <c r="J50" s="3"/>
      <c r="K50" s="4"/>
      <c r="L50" s="5" t="s">
        <v>1</v>
      </c>
      <c r="M50" s="5"/>
      <c r="N50" s="5"/>
      <c r="O50" s="5"/>
      <c r="P50" s="5"/>
      <c r="Q50" s="5"/>
      <c r="R50" s="4"/>
      <c r="S50" s="3" t="s">
        <v>0</v>
      </c>
      <c r="T50" s="3"/>
      <c r="U50" s="3"/>
      <c r="V50" s="3"/>
      <c r="W50" s="3"/>
      <c r="X50" s="3"/>
    </row>
    <row r="51" spans="2:24" ht="12.75" customHeight="1" thickTop="1"/>
  </sheetData>
  <mergeCells count="127">
    <mergeCell ref="R34:U34"/>
    <mergeCell ref="K30:L30"/>
    <mergeCell ref="M30:N30"/>
    <mergeCell ref="A27:B27"/>
    <mergeCell ref="E27:J27"/>
    <mergeCell ref="K27:L27"/>
    <mergeCell ref="M27:N27"/>
    <mergeCell ref="R30:U30"/>
    <mergeCell ref="A30:B30"/>
    <mergeCell ref="F30:J30"/>
    <mergeCell ref="L49:Q49"/>
    <mergeCell ref="L50:Q50"/>
    <mergeCell ref="O31:Q31"/>
    <mergeCell ref="K28:L28"/>
    <mergeCell ref="M28:N28"/>
    <mergeCell ref="O28:Q28"/>
    <mergeCell ref="O34:Q34"/>
    <mergeCell ref="C42:Y42"/>
    <mergeCell ref="W31:X31"/>
    <mergeCell ref="W30:X30"/>
    <mergeCell ref="W28:X28"/>
    <mergeCell ref="O27:Q27"/>
    <mergeCell ref="K22:L22"/>
    <mergeCell ref="M22:N22"/>
    <mergeCell ref="O22:Q22"/>
    <mergeCell ref="A31:B31"/>
    <mergeCell ref="F31:J31"/>
    <mergeCell ref="K31:L31"/>
    <mergeCell ref="M31:N31"/>
    <mergeCell ref="R31:U31"/>
    <mergeCell ref="A25:B25"/>
    <mergeCell ref="F25:J25"/>
    <mergeCell ref="O25:Q25"/>
    <mergeCell ref="K25:L25"/>
    <mergeCell ref="M25:N25"/>
    <mergeCell ref="F29:J29"/>
    <mergeCell ref="K29:L29"/>
    <mergeCell ref="M29:N29"/>
    <mergeCell ref="O29:Q29"/>
    <mergeCell ref="A29:B29"/>
    <mergeCell ref="K20:L20"/>
    <mergeCell ref="M20:N20"/>
    <mergeCell ref="O20:Q20"/>
    <mergeCell ref="W24:X24"/>
    <mergeCell ref="K24:L24"/>
    <mergeCell ref="M24:N24"/>
    <mergeCell ref="O24:Q24"/>
    <mergeCell ref="K21:L21"/>
    <mergeCell ref="W20:X20"/>
    <mergeCell ref="R22:U22"/>
    <mergeCell ref="O19:Q19"/>
    <mergeCell ref="R19:U19"/>
    <mergeCell ref="O21:Q21"/>
    <mergeCell ref="A17:B17"/>
    <mergeCell ref="D17:J17"/>
    <mergeCell ref="A19:B19"/>
    <mergeCell ref="F19:J19"/>
    <mergeCell ref="K19:L19"/>
    <mergeCell ref="M19:N19"/>
    <mergeCell ref="A18:B18"/>
    <mergeCell ref="E18:J18"/>
    <mergeCell ref="K18:L18"/>
    <mergeCell ref="M18:N18"/>
    <mergeCell ref="O18:Q18"/>
    <mergeCell ref="R18:U18"/>
    <mergeCell ref="K17:L17"/>
    <mergeCell ref="M17:N17"/>
    <mergeCell ref="O17:Q17"/>
    <mergeCell ref="R17:U17"/>
    <mergeCell ref="I11:T11"/>
    <mergeCell ref="T15:V15"/>
    <mergeCell ref="C15:J15"/>
    <mergeCell ref="C12:X12"/>
    <mergeCell ref="C13:X13"/>
    <mergeCell ref="W15:X15"/>
    <mergeCell ref="M15:N15"/>
    <mergeCell ref="P15:Q15"/>
    <mergeCell ref="W25:X25"/>
    <mergeCell ref="R27:U27"/>
    <mergeCell ref="R29:U29"/>
    <mergeCell ref="R23:U23"/>
    <mergeCell ref="W17:X17"/>
    <mergeCell ref="W18:X18"/>
    <mergeCell ref="W19:X19"/>
    <mergeCell ref="R25:U25"/>
    <mergeCell ref="W29:X29"/>
    <mergeCell ref="W27:X27"/>
    <mergeCell ref="A20:B20"/>
    <mergeCell ref="F20:J20"/>
    <mergeCell ref="A34:B34"/>
    <mergeCell ref="F34:J34"/>
    <mergeCell ref="K34:L34"/>
    <mergeCell ref="M34:N34"/>
    <mergeCell ref="A23:B23"/>
    <mergeCell ref="A32:B32"/>
    <mergeCell ref="F32:J32"/>
    <mergeCell ref="K32:L32"/>
    <mergeCell ref="R21:U21"/>
    <mergeCell ref="O32:Q32"/>
    <mergeCell ref="R32:U32"/>
    <mergeCell ref="F22:J22"/>
    <mergeCell ref="F24:J24"/>
    <mergeCell ref="F28:J28"/>
    <mergeCell ref="F23:J23"/>
    <mergeCell ref="M32:N32"/>
    <mergeCell ref="F21:J21"/>
    <mergeCell ref="M21:N21"/>
    <mergeCell ref="O30:Q30"/>
    <mergeCell ref="C50:J50"/>
    <mergeCell ref="R49:X49"/>
    <mergeCell ref="S50:X50"/>
    <mergeCell ref="F33:J33"/>
    <mergeCell ref="F35:J35"/>
    <mergeCell ref="C49:J49"/>
    <mergeCell ref="F36:J36"/>
    <mergeCell ref="W34:X34"/>
    <mergeCell ref="W32:X32"/>
    <mergeCell ref="C9:X9"/>
    <mergeCell ref="W23:X23"/>
    <mergeCell ref="O23:Q23"/>
    <mergeCell ref="W21:X21"/>
    <mergeCell ref="R28:U28"/>
    <mergeCell ref="R20:U20"/>
    <mergeCell ref="W22:X22"/>
    <mergeCell ref="R24:U24"/>
    <mergeCell ref="M23:N23"/>
    <mergeCell ref="K23:L23"/>
  </mergeCells>
  <printOptions horizontalCentered="1"/>
  <pageMargins left="0.43307086614173229" right="0.43307086614173229" top="1.5748031496062993" bottom="0.74803149606299213" header="0.19685039370078741" footer="0.31496062992125984"/>
  <pageSetup scale="63" orientation="portrait" horizontalDpi="4294967293" verticalDpi="4294967293" r:id="rId1"/>
  <headerFooter scaleWithDoc="0"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ANALITICO DE ACTIVO</vt:lpstr>
      <vt:lpstr>'ANALITICO DE ACTIVO'!Área_de_impresión</vt:lpstr>
      <vt:lpstr>'ANALITICO DE ACTIVO'!Títulos_a_imprimir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contable3</dc:creator>
  <cp:lastModifiedBy>Auxiliar contable3</cp:lastModifiedBy>
  <cp:lastPrinted>2019-10-30T22:29:14Z</cp:lastPrinted>
  <dcterms:created xsi:type="dcterms:W3CDTF">2019-10-30T22:29:00Z</dcterms:created>
  <dcterms:modified xsi:type="dcterms:W3CDTF">2019-10-30T22:29:25Z</dcterms:modified>
</cp:coreProperties>
</file>