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INF. CONTABLE\"/>
    </mc:Choice>
  </mc:AlternateContent>
  <bookViews>
    <workbookView xWindow="0" yWindow="0" windowWidth="28800" windowHeight="12435"/>
  </bookViews>
  <sheets>
    <sheet name="EFE" sheetId="2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2" l="1"/>
  <c r="O14" i="2"/>
  <c r="P14" i="2"/>
  <c r="P19" i="2"/>
  <c r="O20" i="2"/>
  <c r="O19" i="2" s="1"/>
  <c r="G21" i="2"/>
  <c r="G14" i="2" s="1"/>
  <c r="H21" i="2"/>
  <c r="G25" i="2"/>
  <c r="H25" i="2"/>
  <c r="O29" i="2"/>
  <c r="O28" i="2" s="1"/>
  <c r="P29" i="2"/>
  <c r="P28" i="2" s="1"/>
  <c r="O35" i="2"/>
  <c r="O34" i="2" s="1"/>
  <c r="P35" i="2"/>
  <c r="P34" i="2" s="1"/>
  <c r="G46" i="2"/>
  <c r="G27" i="2" s="1"/>
  <c r="H46" i="2"/>
  <c r="H27" i="2" s="1"/>
  <c r="D56" i="2"/>
  <c r="L56" i="2"/>
  <c r="D57" i="2"/>
  <c r="L57" i="2"/>
  <c r="P23" i="2" l="1"/>
  <c r="H14" i="2"/>
  <c r="H48" i="2" s="1"/>
  <c r="P43" i="2" s="1"/>
  <c r="P48" i="2" s="1"/>
  <c r="O47" i="2" s="1"/>
  <c r="O23" i="2"/>
  <c r="G48" i="2"/>
  <c r="P40" i="2"/>
  <c r="O40" i="2"/>
  <c r="O43" i="2" l="1"/>
  <c r="O48" i="2" s="1"/>
  <c r="O54" i="2" s="1"/>
  <c r="O53" i="2"/>
</calcChain>
</file>

<file path=xl/sharedStrings.xml><?xml version="1.0" encoding="utf-8"?>
<sst xmlns="http://schemas.openxmlformats.org/spreadsheetml/2006/main" count="63" uniqueCount="54">
  <si>
    <t>Estado de Flujos de Efectivo</t>
  </si>
  <si>
    <t>(Pesos)</t>
  </si>
  <si>
    <t>Concepto</t>
  </si>
  <si>
    <t>Flujos de Efectivo de las Actividades de Gestión</t>
  </si>
  <si>
    <t xml:space="preserve">Flujos de Efectivo de las Actividades de Inversión </t>
  </si>
  <si>
    <t>Origen</t>
  </si>
  <si>
    <t>Impuestos</t>
  </si>
  <si>
    <t>Bienes Inmuebles, Infraestructura y Construcciones en Proceso</t>
  </si>
  <si>
    <t>Cuotas y Aportaciones de Seguridad Social</t>
  </si>
  <si>
    <t>Bienes Muebles</t>
  </si>
  <si>
    <t>Contribuciones de mejoras</t>
  </si>
  <si>
    <t xml:space="preserve">Otros Orígenes de Inversión </t>
  </si>
  <si>
    <t>Derechos</t>
  </si>
  <si>
    <t>Productos de Tipo Corriente</t>
  </si>
  <si>
    <t>Aplicación</t>
  </si>
  <si>
    <t>Aprovechamientos de Tipo Corriente</t>
  </si>
  <si>
    <t>Ingresos por Venta de Bienes y Servicios</t>
  </si>
  <si>
    <t>Ingresos no Comprendidos en las Fracciones de la Ley de Ingresos Causados en Ejercicios Fiscales Anteriores Pendientes de Liquidación o Pago</t>
  </si>
  <si>
    <t>Otras Aplicaciones de Inversión</t>
  </si>
  <si>
    <t>Participaciones y Aportaciones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</si>
  <si>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</si>
  <si>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</si>
  <si>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</si>
  <si>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</si>
  <si>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>Servicios Personales</t>
  </si>
  <si>
    <t>Materiales y Suministros</t>
  </si>
  <si>
    <t>Endeudamiento Neto</t>
  </si>
  <si>
    <t>Servicios Generales</t>
  </si>
  <si>
    <t xml:space="preserve">   Interno</t>
  </si>
  <si>
    <t xml:space="preserve">   Externo</t>
  </si>
  <si>
    <t>Transferencias Internas y Asignaciones al Sector Público</t>
  </si>
  <si>
    <t>Otros Orígenes de Financiamiento</t>
  </si>
  <si>
    <t>Transferencias al resto del Sector Público</t>
  </si>
  <si>
    <t xml:space="preserve">Subsidios y Subvenciones </t>
  </si>
  <si>
    <t>Ayudas Sociales</t>
  </si>
  <si>
    <t>Servicios de la Deuda</t>
  </si>
  <si>
    <t>Pensiones y Jubilaciones</t>
  </si>
  <si>
    <t>Transferencias a Fideicomisos, Mandatos y Contratos Análogos</t>
  </si>
  <si>
    <t>Transferencias a la Seguridad Social</t>
  </si>
  <si>
    <t>Otras Aplicaciones de Financiamiento</t>
  </si>
  <si>
    <t>Donativos</t>
  </si>
  <si>
    <t>Transferencias al Exterior</t>
  </si>
  <si>
    <t>Flujos netos de Efectivo por Actividades de Financiamiento</t>
  </si>
  <si>
    <t xml:space="preserve">Participaciones </t>
  </si>
  <si>
    <t xml:space="preserve">Aportaciones </t>
  </si>
  <si>
    <t xml:space="preserve">Incremento/Disminución Neta en el Efectivo y Equivalentes al Efectivo </t>
  </si>
  <si>
    <t>Convenios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</si>
  <si>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</si>
  <si>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</si>
  <si>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</si>
  <si>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</si>
  <si>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Bajo protesta de decir verdad declaramos que los Estados Financieros y sus Notas son razonablemente correctos y responsabilidad del emisor</t>
  </si>
  <si>
    <t>Segundo Trimestre  2018</t>
  </si>
  <si>
    <t>Del 1 de enero al 30 de Junio 2018, Comparacion Cierre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</si>
</sst>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General_)"/>
    <numFmt numFmtId="165" formatCode="0_ ;\-0\ "/>
    <numFmt numFmtId="166" formatCode="#,##0.0000"/>
    <numFmt numFmtId="167" formatCode="_-* #,##0_-;\-* #,##0_-;_-* &quot;-&quot;??_-;_-@_-"/>
    <numFmt numFmtId="168" formatCode="_-* #,##0.0_-;\-* #,##0.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103">
    <xf numFmtId="0" fontId="0" fillId="0" borderId="0" xfId="0"/>
    <xf numFmtId="0" fontId="2" fillId="2" borderId="0" xfId="0" applyFont="1" applyFill="1" applyBorder="1"/>
    <xf numFmtId="0" fontId="4" fillId="2" borderId="0" xfId="2" applyFont="1" applyFill="1" applyBorder="1" applyAlignment="1"/>
    <xf numFmtId="2" fontId="4" fillId="2" borderId="0" xfId="2" applyNumberFormat="1" applyFont="1" applyFill="1" applyBorder="1" applyAlignment="1"/>
    <xf numFmtId="0" fontId="2" fillId="2" borderId="0" xfId="0" applyFont="1" applyFill="1" applyBorder="1" applyAlignment="1"/>
    <xf numFmtId="0" fontId="4" fillId="2" borderId="0" xfId="2" applyFont="1" applyFill="1" applyBorder="1" applyAlignment="1">
      <alignment horizontal="centerContinuous"/>
    </xf>
    <xf numFmtId="0" fontId="2" fillId="2" borderId="0" xfId="0" applyFont="1" applyFill="1" applyBorder="1" applyAlignment="1">
      <alignment horizontal="centerContinuous"/>
    </xf>
    <xf numFmtId="0" fontId="5" fillId="2" borderId="0" xfId="2" applyFont="1" applyFill="1" applyBorder="1" applyAlignment="1"/>
    <xf numFmtId="2" fontId="2" fillId="2" borderId="0" xfId="0" applyNumberFormat="1" applyFont="1" applyFill="1" applyBorder="1"/>
    <xf numFmtId="0" fontId="4" fillId="2" borderId="0" xfId="3" applyNumberFormat="1" applyFont="1" applyFill="1" applyBorder="1" applyAlignment="1">
      <alignment horizontal="centerContinuous" vertical="center"/>
    </xf>
    <xf numFmtId="2" fontId="6" fillId="2" borderId="1" xfId="0" applyNumberFormat="1" applyFont="1" applyFill="1" applyBorder="1" applyAlignment="1" applyProtection="1">
      <protection locked="0"/>
    </xf>
    <xf numFmtId="0" fontId="4" fillId="2" borderId="0" xfId="2" applyFont="1" applyFill="1" applyBorder="1" applyAlignment="1">
      <alignment horizontal="center" vertical="top"/>
    </xf>
    <xf numFmtId="0" fontId="6" fillId="2" borderId="0" xfId="2" applyFont="1" applyFill="1" applyBorder="1" applyAlignment="1">
      <alignment horizontal="centerContinuous" vertical="center"/>
    </xf>
    <xf numFmtId="0" fontId="6" fillId="2" borderId="0" xfId="2" applyFont="1" applyFill="1" applyBorder="1" applyAlignment="1">
      <alignment horizontal="center" vertical="top"/>
    </xf>
    <xf numFmtId="0" fontId="7" fillId="3" borderId="2" xfId="0" applyFont="1" applyFill="1" applyBorder="1" applyAlignment="1">
      <alignment vertical="center"/>
    </xf>
    <xf numFmtId="0" fontId="8" fillId="3" borderId="3" xfId="2" applyFont="1" applyFill="1" applyBorder="1" applyAlignment="1">
      <alignment horizontal="center" vertical="center"/>
    </xf>
    <xf numFmtId="165" fontId="8" fillId="3" borderId="3" xfId="1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7" fillId="3" borderId="4" xfId="0" applyFont="1" applyFill="1" applyBorder="1"/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top"/>
    </xf>
    <xf numFmtId="0" fontId="2" fillId="2" borderId="6" xfId="0" applyFont="1" applyFill="1" applyBorder="1"/>
    <xf numFmtId="0" fontId="2" fillId="2" borderId="5" xfId="0" applyFont="1" applyFill="1" applyBorder="1" applyAlignment="1">
      <alignment vertical="top"/>
    </xf>
    <xf numFmtId="0" fontId="2" fillId="2" borderId="0" xfId="0" applyFont="1" applyFill="1" applyBorder="1" applyAlignment="1">
      <alignment vertical="top"/>
    </xf>
    <xf numFmtId="0" fontId="4" fillId="2" borderId="0" xfId="2" applyFont="1" applyFill="1" applyBorder="1" applyAlignment="1">
      <alignment vertical="top"/>
    </xf>
    <xf numFmtId="0" fontId="9" fillId="2" borderId="0" xfId="2" applyFont="1" applyFill="1" applyBorder="1" applyAlignment="1">
      <alignment vertical="top"/>
    </xf>
    <xf numFmtId="0" fontId="10" fillId="2" borderId="0" xfId="0" applyFont="1" applyFill="1" applyBorder="1" applyAlignment="1">
      <alignment vertical="top"/>
    </xf>
    <xf numFmtId="166" fontId="9" fillId="2" borderId="0" xfId="2" applyNumberFormat="1" applyFont="1" applyFill="1" applyBorder="1" applyAlignment="1">
      <alignment vertical="top"/>
    </xf>
    <xf numFmtId="0" fontId="5" fillId="2" borderId="0" xfId="2" applyFont="1" applyFill="1" applyBorder="1" applyAlignment="1">
      <alignment vertical="top"/>
    </xf>
    <xf numFmtId="43" fontId="9" fillId="2" borderId="0" xfId="1" applyFont="1" applyFill="1" applyBorder="1" applyAlignment="1">
      <alignment vertical="top"/>
    </xf>
    <xf numFmtId="3" fontId="5" fillId="2" borderId="0" xfId="1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vertical="top"/>
    </xf>
    <xf numFmtId="3" fontId="5" fillId="2" borderId="0" xfId="2" applyNumberFormat="1" applyFont="1" applyFill="1" applyBorder="1" applyAlignment="1">
      <alignment vertical="top"/>
    </xf>
    <xf numFmtId="43" fontId="5" fillId="2" borderId="0" xfId="1" applyFont="1" applyFill="1" applyBorder="1" applyAlignment="1">
      <alignment vertical="top"/>
    </xf>
    <xf numFmtId="43" fontId="9" fillId="2" borderId="0" xfId="1" applyFont="1" applyFill="1" applyBorder="1" applyAlignment="1" applyProtection="1">
      <alignment vertical="top"/>
      <protection locked="0"/>
    </xf>
    <xf numFmtId="3" fontId="10" fillId="2" borderId="0" xfId="0" applyNumberFormat="1" applyFont="1" applyFill="1" applyBorder="1"/>
    <xf numFmtId="0" fontId="9" fillId="2" borderId="0" xfId="2" applyFont="1" applyFill="1" applyBorder="1" applyAlignment="1">
      <alignment horizontal="left" vertical="top"/>
    </xf>
    <xf numFmtId="3" fontId="9" fillId="2" borderId="0" xfId="2" applyNumberFormat="1" applyFont="1" applyFill="1" applyBorder="1" applyAlignment="1">
      <alignment vertical="top"/>
    </xf>
    <xf numFmtId="3" fontId="9" fillId="2" borderId="0" xfId="2" applyNumberFormat="1" applyFont="1" applyFill="1" applyBorder="1" applyAlignment="1" applyProtection="1">
      <alignment vertical="top"/>
      <protection locked="0"/>
    </xf>
    <xf numFmtId="3" fontId="9" fillId="2" borderId="0" xfId="1" applyNumberFormat="1" applyFont="1" applyFill="1" applyBorder="1" applyAlignment="1" applyProtection="1">
      <alignment vertical="top"/>
      <protection locked="0"/>
    </xf>
    <xf numFmtId="3" fontId="10" fillId="2" borderId="0" xfId="0" applyNumberFormat="1" applyFont="1" applyFill="1"/>
    <xf numFmtId="43" fontId="10" fillId="2" borderId="0" xfId="1" applyFont="1" applyFill="1"/>
    <xf numFmtId="43" fontId="5" fillId="4" borderId="0" xfId="1" applyFont="1" applyFill="1" applyBorder="1" applyAlignment="1">
      <alignment vertical="top"/>
    </xf>
    <xf numFmtId="43" fontId="9" fillId="4" borderId="0" xfId="1" applyFont="1" applyFill="1" applyBorder="1" applyAlignment="1" applyProtection="1">
      <alignment vertical="top"/>
      <protection locked="0"/>
    </xf>
    <xf numFmtId="3" fontId="5" fillId="4" borderId="0" xfId="2" applyNumberFormat="1" applyFont="1" applyFill="1" applyBorder="1" applyAlignment="1">
      <alignment vertical="top"/>
    </xf>
    <xf numFmtId="3" fontId="10" fillId="4" borderId="0" xfId="0" applyNumberFormat="1" applyFont="1" applyFill="1"/>
    <xf numFmtId="0" fontId="10" fillId="2" borderId="0" xfId="0" applyFont="1" applyFill="1" applyBorder="1" applyAlignment="1">
      <alignment horizontal="left" vertical="top"/>
    </xf>
    <xf numFmtId="3" fontId="9" fillId="2" borderId="0" xfId="1" applyNumberFormat="1" applyFont="1" applyFill="1" applyBorder="1" applyAlignment="1">
      <alignment vertical="top"/>
    </xf>
    <xf numFmtId="3" fontId="10" fillId="2" borderId="0" xfId="0" applyNumberFormat="1" applyFont="1" applyFill="1" applyBorder="1" applyAlignment="1">
      <alignment horizontal="left" vertical="top"/>
    </xf>
    <xf numFmtId="3" fontId="9" fillId="0" borderId="0" xfId="2" applyNumberFormat="1" applyFont="1" applyFill="1" applyBorder="1" applyAlignment="1" applyProtection="1">
      <alignment vertical="top"/>
      <protection locked="0"/>
    </xf>
    <xf numFmtId="3" fontId="5" fillId="2" borderId="0" xfId="2" applyNumberFormat="1" applyFont="1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3" fontId="5" fillId="2" borderId="0" xfId="1" applyNumberFormat="1" applyFont="1" applyFill="1" applyBorder="1" applyAlignment="1">
      <alignment horizontal="right" vertical="top" wrapText="1"/>
    </xf>
    <xf numFmtId="3" fontId="5" fillId="0" borderId="0" xfId="2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left" wrapText="1"/>
    </xf>
    <xf numFmtId="1" fontId="5" fillId="2" borderId="0" xfId="2" applyNumberFormat="1" applyFont="1" applyFill="1" applyBorder="1" applyAlignment="1">
      <alignment horizontal="right" vertical="top" wrapText="1"/>
    </xf>
    <xf numFmtId="0" fontId="10" fillId="2" borderId="0" xfId="0" applyFont="1" applyFill="1" applyAlignment="1">
      <alignment horizontal="left" wrapText="1"/>
    </xf>
    <xf numFmtId="1" fontId="10" fillId="2" borderId="0" xfId="0" applyNumberFormat="1" applyFont="1" applyFill="1" applyAlignment="1">
      <alignment horizontal="left" wrapText="1"/>
    </xf>
    <xf numFmtId="0" fontId="2" fillId="2" borderId="7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vertical="top"/>
    </xf>
    <xf numFmtId="3" fontId="9" fillId="2" borderId="1" xfId="2" applyNumberFormat="1" applyFont="1" applyFill="1" applyBorder="1" applyAlignment="1">
      <alignment vertical="top"/>
    </xf>
    <xf numFmtId="0" fontId="10" fillId="2" borderId="1" xfId="0" applyFont="1" applyFill="1" applyBorder="1"/>
    <xf numFmtId="2" fontId="10" fillId="2" borderId="1" xfId="0" applyNumberFormat="1" applyFont="1" applyFill="1" applyBorder="1"/>
    <xf numFmtId="0" fontId="2" fillId="2" borderId="8" xfId="0" applyFont="1" applyFill="1" applyBorder="1"/>
    <xf numFmtId="3" fontId="6" fillId="2" borderId="0" xfId="2" applyNumberFormat="1" applyFont="1" applyFill="1" applyBorder="1" applyAlignment="1">
      <alignment vertical="top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top"/>
    </xf>
    <xf numFmtId="0" fontId="12" fillId="2" borderId="0" xfId="0" applyFont="1" applyFill="1" applyBorder="1"/>
    <xf numFmtId="0" fontId="4" fillId="2" borderId="0" xfId="0" applyFont="1" applyFill="1" applyBorder="1" applyAlignment="1">
      <alignment vertical="top"/>
    </xf>
    <xf numFmtId="0" fontId="12" fillId="2" borderId="0" xfId="0" applyFont="1" applyFill="1" applyBorder="1" applyAlignment="1"/>
    <xf numFmtId="0" fontId="6" fillId="2" borderId="0" xfId="0" applyFont="1" applyFill="1" applyBorder="1" applyAlignment="1">
      <alignment horizontal="right"/>
    </xf>
    <xf numFmtId="0" fontId="12" fillId="2" borderId="0" xfId="0" applyFont="1" applyFill="1"/>
    <xf numFmtId="167" fontId="9" fillId="2" borderId="0" xfId="1" applyNumberFormat="1" applyFont="1" applyFill="1" applyBorder="1" applyAlignment="1" applyProtection="1">
      <alignment vertical="top"/>
      <protection locked="0"/>
    </xf>
    <xf numFmtId="167" fontId="5" fillId="2" borderId="0" xfId="1" applyNumberFormat="1" applyFont="1" applyFill="1" applyBorder="1" applyAlignment="1">
      <alignment vertical="top"/>
    </xf>
    <xf numFmtId="0" fontId="7" fillId="2" borderId="0" xfId="0" applyFont="1" applyFill="1" applyBorder="1"/>
    <xf numFmtId="0" fontId="13" fillId="2" borderId="0" xfId="0" applyFont="1" applyFill="1" applyAlignment="1">
      <alignment horizontal="center"/>
    </xf>
    <xf numFmtId="2" fontId="7" fillId="2" borderId="0" xfId="0" applyNumberFormat="1" applyFont="1" applyFill="1" applyBorder="1"/>
    <xf numFmtId="3" fontId="5" fillId="2" borderId="0" xfId="2" applyNumberFormat="1" applyFont="1" applyFill="1" applyBorder="1" applyAlignment="1">
      <alignment horizontal="left" vertical="top"/>
    </xf>
    <xf numFmtId="3" fontId="9" fillId="2" borderId="0" xfId="2" applyNumberFormat="1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left" vertical="top"/>
    </xf>
    <xf numFmtId="0" fontId="5" fillId="2" borderId="0" xfId="2" applyFont="1" applyFill="1" applyBorder="1" applyAlignment="1">
      <alignment horizontal="center"/>
    </xf>
    <xf numFmtId="168" fontId="9" fillId="2" borderId="0" xfId="1" applyNumberFormat="1" applyFont="1" applyFill="1" applyBorder="1" applyAlignment="1" applyProtection="1">
      <alignment vertical="top"/>
      <protection locked="0"/>
    </xf>
    <xf numFmtId="0" fontId="5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2" borderId="1" xfId="0" applyNumberFormat="1" applyFont="1" applyFill="1" applyBorder="1" applyAlignment="1" applyProtection="1">
      <alignment horizontal="center"/>
      <protection locked="0"/>
    </xf>
    <xf numFmtId="0" fontId="8" fillId="3" borderId="3" xfId="0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left" vertical="top"/>
    </xf>
    <xf numFmtId="3" fontId="5" fillId="2" borderId="0" xfId="2" applyNumberFormat="1" applyFont="1" applyFill="1" applyBorder="1" applyAlignment="1">
      <alignment horizontal="left" vertical="top"/>
    </xf>
    <xf numFmtId="0" fontId="9" fillId="2" borderId="0" xfId="2" applyFont="1" applyFill="1" applyBorder="1" applyAlignment="1">
      <alignment horizontal="left" vertical="top" wrapText="1"/>
    </xf>
    <xf numFmtId="3" fontId="9" fillId="2" borderId="0" xfId="2" applyNumberFormat="1" applyFont="1" applyFill="1" applyBorder="1" applyAlignment="1">
      <alignment horizontal="left" vertical="top"/>
    </xf>
    <xf numFmtId="3" fontId="5" fillId="2" borderId="0" xfId="2" applyNumberFormat="1" applyFont="1" applyFill="1" applyBorder="1" applyAlignment="1">
      <alignment horizontal="left" vertical="top" wrapText="1"/>
    </xf>
    <xf numFmtId="0" fontId="12" fillId="2" borderId="9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3" fontId="11" fillId="2" borderId="0" xfId="2" applyNumberFormat="1" applyFont="1" applyFill="1" applyBorder="1" applyAlignment="1">
      <alignment horizontal="left" vertical="top" wrapText="1"/>
    </xf>
    <xf numFmtId="0" fontId="11" fillId="2" borderId="0" xfId="2" applyFont="1" applyFill="1" applyBorder="1" applyAlignment="1">
      <alignment horizontal="left" vertical="top"/>
    </xf>
    <xf numFmtId="43" fontId="6" fillId="2" borderId="1" xfId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0</xdr:row>
      <xdr:rowOff>38100</xdr:rowOff>
    </xdr:from>
    <xdr:ext cx="2000250" cy="1362436"/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5825" y="38100"/>
          <a:ext cx="2000250" cy="136243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18">
          <cell r="D18">
            <v>46377</v>
          </cell>
          <cell r="E18">
            <v>174513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18">
          <cell r="D18">
            <v>0</v>
          </cell>
          <cell r="E18">
            <v>0</v>
          </cell>
        </row>
        <row r="25">
          <cell r="D25">
            <v>0</v>
          </cell>
          <cell r="E25">
            <v>0</v>
          </cell>
        </row>
        <row r="38">
          <cell r="I38">
            <v>0</v>
          </cell>
          <cell r="J38">
            <v>0</v>
          </cell>
        </row>
        <row r="58">
          <cell r="C58" t="str">
            <v>Raúl Serafin Aragon Castro</v>
          </cell>
          <cell r="G58" t="str">
            <v>Bianca Adilene Quevedo Ruiz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>
        <row r="31">
          <cell r="E3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7"/>
  <sheetViews>
    <sheetView tabSelected="1" topLeftCell="B1" workbookViewId="0">
      <selection activeCell="O7" sqref="O7"/>
    </sheetView>
  </sheetViews>
  <sheetFormatPr baseColWidth="10" defaultRowHeight="15" x14ac:dyDescent="0.25"/>
  <cols>
    <col min="1" max="1" width="1" customWidth="1"/>
    <col min="2" max="2" width="4.85546875" customWidth="1"/>
    <col min="3" max="3" width="3.42578125" customWidth="1"/>
    <col min="6" max="6" width="25" customWidth="1"/>
    <col min="7" max="8" width="14.7109375" customWidth="1"/>
    <col min="9" max="9" width="8.28515625" customWidth="1"/>
    <col min="10" max="10" width="4.5703125" customWidth="1"/>
    <col min="11" max="11" width="4.28515625" customWidth="1"/>
    <col min="14" max="14" width="37.42578125" customWidth="1"/>
    <col min="15" max="15" width="14.85546875" customWidth="1"/>
    <col min="16" max="16" width="14.7109375" customWidth="1"/>
    <col min="17" max="17" width="5.28515625" customWidth="1"/>
  </cols>
  <sheetData>
    <row r="1" spans="1:17" x14ac:dyDescent="0.25">
      <c r="A1" s="1"/>
      <c r="B1" s="2"/>
      <c r="C1" s="2"/>
      <c r="D1" s="2"/>
      <c r="E1" s="88" t="s">
        <v>52</v>
      </c>
      <c r="F1" s="88"/>
      <c r="G1" s="88"/>
      <c r="H1" s="88"/>
      <c r="I1" s="88"/>
      <c r="J1" s="88"/>
      <c r="K1" s="88"/>
      <c r="L1" s="88"/>
      <c r="M1" s="88"/>
      <c r="N1" s="88"/>
      <c r="O1" s="88"/>
      <c r="P1" s="3"/>
      <c r="Q1" s="2"/>
    </row>
    <row r="2" spans="1:17" x14ac:dyDescent="0.25">
      <c r="A2" s="4"/>
      <c r="B2" s="2"/>
      <c r="C2" s="2"/>
      <c r="D2" s="2"/>
      <c r="E2" s="88" t="s">
        <v>0</v>
      </c>
      <c r="F2" s="88"/>
      <c r="G2" s="88"/>
      <c r="H2" s="88"/>
      <c r="I2" s="88"/>
      <c r="J2" s="88"/>
      <c r="K2" s="88"/>
      <c r="L2" s="88"/>
      <c r="M2" s="88"/>
      <c r="N2" s="88"/>
      <c r="O2" s="88"/>
      <c r="P2" s="3"/>
      <c r="Q2" s="2"/>
    </row>
    <row r="3" spans="1:17" x14ac:dyDescent="0.25">
      <c r="A3" s="4"/>
      <c r="B3" s="2"/>
      <c r="C3" s="2"/>
      <c r="D3" s="2"/>
      <c r="E3" s="88" t="s">
        <v>53</v>
      </c>
      <c r="F3" s="88"/>
      <c r="G3" s="88"/>
      <c r="H3" s="88"/>
      <c r="I3" s="88"/>
      <c r="J3" s="88"/>
      <c r="K3" s="88"/>
      <c r="L3" s="88"/>
      <c r="M3" s="88"/>
      <c r="N3" s="88"/>
      <c r="O3" s="88"/>
      <c r="P3" s="3"/>
      <c r="Q3" s="2"/>
    </row>
    <row r="4" spans="1:17" x14ac:dyDescent="0.25">
      <c r="A4" s="4"/>
      <c r="B4" s="2"/>
      <c r="C4" s="2"/>
      <c r="D4" s="2"/>
      <c r="E4" s="88" t="s">
        <v>1</v>
      </c>
      <c r="F4" s="88"/>
      <c r="G4" s="88"/>
      <c r="H4" s="88"/>
      <c r="I4" s="88"/>
      <c r="J4" s="88"/>
      <c r="K4" s="88"/>
      <c r="L4" s="88"/>
      <c r="M4" s="88"/>
      <c r="N4" s="88"/>
      <c r="O4" s="88"/>
      <c r="P4" s="3"/>
      <c r="Q4" s="2"/>
    </row>
    <row r="5" spans="1:17" x14ac:dyDescent="0.25">
      <c r="A5" s="4"/>
      <c r="B5" s="4"/>
      <c r="C5" s="5"/>
      <c r="D5" s="6"/>
      <c r="E5" s="86"/>
      <c r="F5" s="86"/>
      <c r="G5" s="86"/>
      <c r="H5" s="86"/>
      <c r="I5" s="86"/>
      <c r="J5" s="86"/>
      <c r="K5" s="86"/>
      <c r="L5" s="86"/>
      <c r="M5" s="86"/>
      <c r="N5" s="86"/>
      <c r="O5" s="7"/>
      <c r="P5" s="8"/>
      <c r="Q5" s="1"/>
    </row>
    <row r="6" spans="1:17" x14ac:dyDescent="0.25">
      <c r="A6" s="9"/>
      <c r="B6" s="89"/>
      <c r="C6" s="89"/>
      <c r="D6" s="89"/>
      <c r="E6" s="90" t="str">
        <f>+[1]EA!C5</f>
        <v>INSTITUTO MUNICIPAL DE PLANEACION PARA EL MUNICIPIO DE PLAYAS DE ROSARITO, B.C.</v>
      </c>
      <c r="F6" s="90"/>
      <c r="G6" s="90"/>
      <c r="H6" s="90"/>
      <c r="I6" s="90"/>
      <c r="J6" s="90"/>
      <c r="K6" s="90"/>
      <c r="L6" s="90"/>
      <c r="M6" s="90"/>
      <c r="N6" s="90"/>
      <c r="O6" s="90"/>
      <c r="P6" s="10"/>
      <c r="Q6" s="1"/>
    </row>
    <row r="7" spans="1:17" x14ac:dyDescent="0.25">
      <c r="A7" s="4"/>
      <c r="B7" s="5"/>
      <c r="C7" s="5"/>
      <c r="D7" s="6"/>
      <c r="E7" s="5"/>
      <c r="F7" s="5"/>
      <c r="G7" s="11"/>
      <c r="H7" s="11"/>
      <c r="I7" s="6"/>
      <c r="J7" s="1"/>
      <c r="K7" s="1"/>
      <c r="L7" s="1"/>
      <c r="M7" s="1"/>
      <c r="N7" s="1"/>
      <c r="O7" s="1"/>
      <c r="P7" s="8"/>
      <c r="Q7" s="1"/>
    </row>
    <row r="8" spans="1:17" x14ac:dyDescent="0.25">
      <c r="A8" s="4"/>
      <c r="B8" s="4"/>
      <c r="C8" s="12"/>
      <c r="D8" s="6"/>
      <c r="E8" s="12"/>
      <c r="F8" s="12"/>
      <c r="G8" s="13"/>
      <c r="H8" s="13"/>
      <c r="I8" s="6"/>
      <c r="J8" s="1"/>
      <c r="K8" s="1"/>
      <c r="L8" s="1"/>
      <c r="M8" s="1"/>
      <c r="N8" s="1"/>
      <c r="O8" s="1"/>
      <c r="P8" s="8"/>
      <c r="Q8" s="1"/>
    </row>
    <row r="9" spans="1:17" x14ac:dyDescent="0.25">
      <c r="A9" s="14"/>
      <c r="B9" s="91" t="s">
        <v>2</v>
      </c>
      <c r="C9" s="91"/>
      <c r="D9" s="91"/>
      <c r="E9" s="91"/>
      <c r="F9" s="15"/>
      <c r="G9" s="16">
        <v>2018</v>
      </c>
      <c r="H9" s="16">
        <v>2017</v>
      </c>
      <c r="I9" s="17"/>
      <c r="J9" s="91" t="s">
        <v>2</v>
      </c>
      <c r="K9" s="91"/>
      <c r="L9" s="91"/>
      <c r="M9" s="91"/>
      <c r="N9" s="15"/>
      <c r="O9" s="16">
        <v>2018</v>
      </c>
      <c r="P9" s="16">
        <v>2017</v>
      </c>
      <c r="Q9" s="18"/>
    </row>
    <row r="10" spans="1:17" x14ac:dyDescent="0.25">
      <c r="A10" s="19"/>
      <c r="B10" s="4"/>
      <c r="C10" s="4"/>
      <c r="D10" s="20"/>
      <c r="E10" s="20"/>
      <c r="F10" s="20"/>
      <c r="G10" s="21"/>
      <c r="H10" s="21"/>
      <c r="I10" s="4"/>
      <c r="J10" s="1"/>
      <c r="K10" s="1"/>
      <c r="L10" s="1"/>
      <c r="M10" s="1"/>
      <c r="N10" s="1"/>
      <c r="O10" s="1"/>
      <c r="P10" s="8"/>
      <c r="Q10" s="22"/>
    </row>
    <row r="11" spans="1:17" x14ac:dyDescent="0.25">
      <c r="A11" s="23"/>
      <c r="B11" s="24"/>
      <c r="C11" s="25"/>
      <c r="D11" s="25"/>
      <c r="E11" s="25"/>
      <c r="F11" s="25"/>
      <c r="G11" s="21"/>
      <c r="H11" s="21"/>
      <c r="I11" s="24"/>
      <c r="J11" s="1"/>
      <c r="K11" s="1"/>
      <c r="L11" s="1"/>
      <c r="M11" s="1"/>
      <c r="N11" s="1"/>
      <c r="O11" s="1"/>
      <c r="P11" s="8"/>
      <c r="Q11" s="22"/>
    </row>
    <row r="12" spans="1:17" x14ac:dyDescent="0.25">
      <c r="A12" s="23"/>
      <c r="B12" s="92" t="s">
        <v>3</v>
      </c>
      <c r="C12" s="92"/>
      <c r="D12" s="92"/>
      <c r="E12" s="92"/>
      <c r="F12" s="92"/>
      <c r="G12" s="26"/>
      <c r="H12" s="26"/>
      <c r="I12" s="27"/>
      <c r="J12" s="92" t="s">
        <v>4</v>
      </c>
      <c r="K12" s="92"/>
      <c r="L12" s="92"/>
      <c r="M12" s="92"/>
      <c r="N12" s="92"/>
      <c r="O12" s="28"/>
      <c r="P12" s="28"/>
      <c r="Q12" s="22"/>
    </row>
    <row r="13" spans="1:17" x14ac:dyDescent="0.25">
      <c r="A13" s="23"/>
      <c r="B13" s="27"/>
      <c r="C13" s="29"/>
      <c r="D13" s="27"/>
      <c r="E13" s="29"/>
      <c r="F13" s="29"/>
      <c r="G13" s="26"/>
      <c r="H13" s="26"/>
      <c r="I13" s="27"/>
      <c r="J13" s="27"/>
      <c r="K13" s="29"/>
      <c r="L13" s="29"/>
      <c r="M13" s="29"/>
      <c r="N13" s="29"/>
      <c r="O13" s="28"/>
      <c r="P13" s="30"/>
      <c r="Q13" s="22"/>
    </row>
    <row r="14" spans="1:17" x14ac:dyDescent="0.25">
      <c r="A14" s="23"/>
      <c r="B14" s="27"/>
      <c r="C14" s="92" t="s">
        <v>5</v>
      </c>
      <c r="D14" s="92"/>
      <c r="E14" s="92"/>
      <c r="F14" s="92"/>
      <c r="G14" s="31">
        <f>SUM(G15:G25)</f>
        <v>1368247.9</v>
      </c>
      <c r="H14" s="31">
        <f>SUM(H15:H25)</f>
        <v>2476453</v>
      </c>
      <c r="I14" s="32"/>
      <c r="J14" s="32"/>
      <c r="K14" s="93" t="s">
        <v>5</v>
      </c>
      <c r="L14" s="93"/>
      <c r="M14" s="93"/>
      <c r="N14" s="93"/>
      <c r="O14" s="33">
        <f>SUM(O15:O17)</f>
        <v>0</v>
      </c>
      <c r="P14" s="79">
        <f>SUM(P15:P17)</f>
        <v>0</v>
      </c>
      <c r="Q14" s="22"/>
    </row>
    <row r="15" spans="1:17" x14ac:dyDescent="0.25">
      <c r="A15" s="23"/>
      <c r="B15" s="27"/>
      <c r="C15" s="29"/>
      <c r="D15" s="94" t="s">
        <v>6</v>
      </c>
      <c r="E15" s="94"/>
      <c r="F15" s="94"/>
      <c r="G15" s="35">
        <v>0</v>
      </c>
      <c r="H15" s="35">
        <v>0</v>
      </c>
      <c r="I15" s="32"/>
      <c r="J15" s="32"/>
      <c r="K15" s="36"/>
      <c r="L15" s="95" t="s">
        <v>7</v>
      </c>
      <c r="M15" s="95"/>
      <c r="N15" s="95"/>
      <c r="O15" s="35">
        <v>0</v>
      </c>
      <c r="P15" s="35">
        <v>0</v>
      </c>
      <c r="Q15" s="22"/>
    </row>
    <row r="16" spans="1:17" x14ac:dyDescent="0.25">
      <c r="A16" s="23"/>
      <c r="B16" s="27"/>
      <c r="C16" s="29"/>
      <c r="D16" s="94" t="s">
        <v>8</v>
      </c>
      <c r="E16" s="94"/>
      <c r="F16" s="94"/>
      <c r="G16" s="35"/>
      <c r="H16" s="35"/>
      <c r="I16" s="32"/>
      <c r="J16" s="32"/>
      <c r="K16" s="36"/>
      <c r="L16" s="95" t="s">
        <v>9</v>
      </c>
      <c r="M16" s="95"/>
      <c r="N16" s="95"/>
      <c r="O16" s="78">
        <v>0</v>
      </c>
      <c r="P16" s="35">
        <v>0</v>
      </c>
      <c r="Q16" s="22"/>
    </row>
    <row r="17" spans="1:17" x14ac:dyDescent="0.25">
      <c r="A17" s="23"/>
      <c r="B17" s="27"/>
      <c r="C17" s="37"/>
      <c r="D17" s="94" t="s">
        <v>10</v>
      </c>
      <c r="E17" s="94"/>
      <c r="F17" s="94"/>
      <c r="G17" s="35">
        <v>0</v>
      </c>
      <c r="H17" s="35">
        <v>0</v>
      </c>
      <c r="I17" s="32"/>
      <c r="J17" s="32"/>
      <c r="K17" s="38"/>
      <c r="L17" s="95" t="s">
        <v>11</v>
      </c>
      <c r="M17" s="95"/>
      <c r="N17" s="95"/>
      <c r="O17" s="39">
        <v>0</v>
      </c>
      <c r="P17" s="78">
        <v>0</v>
      </c>
      <c r="Q17" s="22"/>
    </row>
    <row r="18" spans="1:17" x14ac:dyDescent="0.25">
      <c r="A18" s="23"/>
      <c r="B18" s="27"/>
      <c r="C18" s="37"/>
      <c r="D18" s="94" t="s">
        <v>12</v>
      </c>
      <c r="E18" s="94"/>
      <c r="F18" s="94"/>
      <c r="G18" s="40">
        <v>65747.94</v>
      </c>
      <c r="H18" s="87">
        <v>243953</v>
      </c>
      <c r="I18" s="32"/>
      <c r="J18" s="32"/>
      <c r="K18" s="38"/>
      <c r="L18" s="41"/>
      <c r="M18" s="41"/>
      <c r="N18" s="41"/>
      <c r="O18" s="41"/>
      <c r="P18" s="42"/>
      <c r="Q18" s="22"/>
    </row>
    <row r="19" spans="1:17" x14ac:dyDescent="0.25">
      <c r="A19" s="23"/>
      <c r="B19" s="27"/>
      <c r="C19" s="37"/>
      <c r="D19" s="94" t="s">
        <v>13</v>
      </c>
      <c r="E19" s="94"/>
      <c r="F19" s="94"/>
      <c r="G19" s="35">
        <v>0</v>
      </c>
      <c r="H19" s="35">
        <v>0</v>
      </c>
      <c r="I19" s="32"/>
      <c r="J19" s="32"/>
      <c r="K19" s="83" t="s">
        <v>14</v>
      </c>
      <c r="L19" s="83"/>
      <c r="M19" s="83"/>
      <c r="N19" s="83"/>
      <c r="O19" s="43">
        <f>SUM(O20:O22)</f>
        <v>0</v>
      </c>
      <c r="P19" s="34">
        <f>SUM(P20:P22)</f>
        <v>95680</v>
      </c>
      <c r="Q19" s="22"/>
    </row>
    <row r="20" spans="1:17" x14ac:dyDescent="0.25">
      <c r="A20" s="23"/>
      <c r="B20" s="27"/>
      <c r="C20" s="37"/>
      <c r="D20" s="94" t="s">
        <v>15</v>
      </c>
      <c r="E20" s="94"/>
      <c r="F20" s="94"/>
      <c r="G20" s="35">
        <v>0</v>
      </c>
      <c r="H20" s="35">
        <v>0</v>
      </c>
      <c r="I20" s="32"/>
      <c r="J20" s="32"/>
      <c r="K20" s="38"/>
      <c r="L20" s="84" t="s">
        <v>7</v>
      </c>
      <c r="M20" s="84"/>
      <c r="N20" s="84"/>
      <c r="O20" s="44">
        <f>+[1]EAA!E31</f>
        <v>0</v>
      </c>
      <c r="P20" s="35">
        <v>0</v>
      </c>
      <c r="Q20" s="22"/>
    </row>
    <row r="21" spans="1:17" x14ac:dyDescent="0.25">
      <c r="A21" s="23"/>
      <c r="B21" s="27"/>
      <c r="C21" s="37"/>
      <c r="D21" s="94" t="s">
        <v>16</v>
      </c>
      <c r="E21" s="94"/>
      <c r="F21" s="94"/>
      <c r="G21" s="35">
        <f>+[1]EA!D18</f>
        <v>0</v>
      </c>
      <c r="H21" s="35">
        <f>+[1]EA!E18</f>
        <v>0</v>
      </c>
      <c r="I21" s="32"/>
      <c r="J21" s="32"/>
      <c r="K21" s="38"/>
      <c r="L21" s="95" t="s">
        <v>9</v>
      </c>
      <c r="M21" s="95"/>
      <c r="N21" s="95"/>
      <c r="O21" s="44">
        <v>0</v>
      </c>
      <c r="P21" s="35">
        <v>86629</v>
      </c>
      <c r="Q21" s="22"/>
    </row>
    <row r="22" spans="1:17" x14ac:dyDescent="0.25">
      <c r="A22" s="23"/>
      <c r="B22" s="27"/>
      <c r="C22" s="37"/>
      <c r="D22" s="94" t="s">
        <v>17</v>
      </c>
      <c r="E22" s="94"/>
      <c r="F22" s="94"/>
      <c r="G22" s="35">
        <v>0</v>
      </c>
      <c r="H22" s="35">
        <v>0</v>
      </c>
      <c r="I22" s="32"/>
      <c r="J22" s="32"/>
      <c r="K22" s="36"/>
      <c r="L22" s="95" t="s">
        <v>18</v>
      </c>
      <c r="M22" s="95"/>
      <c r="N22" s="95"/>
      <c r="O22" s="44">
        <v>0</v>
      </c>
      <c r="P22" s="35">
        <v>9051</v>
      </c>
      <c r="Q22" s="22"/>
    </row>
    <row r="23" spans="1:17" x14ac:dyDescent="0.25">
      <c r="A23" s="23"/>
      <c r="B23" s="27"/>
      <c r="C23" s="37"/>
      <c r="D23" s="94" t="s">
        <v>19</v>
      </c>
      <c r="E23" s="94"/>
      <c r="F23" s="94"/>
      <c r="G23" s="78">
        <v>452500</v>
      </c>
      <c r="H23" s="40">
        <v>532500</v>
      </c>
      <c r="I23" s="32"/>
      <c r="J23" s="32"/>
      <c r="K23" s="93" t="s">
        <v>20</v>
      </c>
      <c r="L23" s="93"/>
      <c r="M23" s="93"/>
      <c r="N23" s="93"/>
      <c r="O23" s="45">
        <f>O14-O19</f>
        <v>0</v>
      </c>
      <c r="P23" s="79">
        <f>P14-P19</f>
        <v>-95680</v>
      </c>
      <c r="Q23" s="22"/>
    </row>
    <row r="24" spans="1:17" x14ac:dyDescent="0.25">
      <c r="A24" s="23"/>
      <c r="B24" s="27"/>
      <c r="C24" s="37"/>
      <c r="D24" s="94" t="s">
        <v>21</v>
      </c>
      <c r="E24" s="94"/>
      <c r="F24" s="94"/>
      <c r="G24" s="40">
        <v>849999.96</v>
      </c>
      <c r="H24" s="40">
        <v>1700000</v>
      </c>
      <c r="I24" s="32"/>
      <c r="J24" s="32"/>
      <c r="K24" s="41"/>
      <c r="L24" s="41"/>
      <c r="M24" s="41"/>
      <c r="N24" s="41"/>
      <c r="O24" s="46"/>
      <c r="P24" s="41"/>
      <c r="Q24" s="22"/>
    </row>
    <row r="25" spans="1:17" x14ac:dyDescent="0.25">
      <c r="A25" s="23"/>
      <c r="B25" s="27"/>
      <c r="C25" s="37"/>
      <c r="D25" s="94" t="s">
        <v>22</v>
      </c>
      <c r="E25" s="94"/>
      <c r="F25" s="47"/>
      <c r="G25" s="35">
        <f>+[1]EA!D25</f>
        <v>0</v>
      </c>
      <c r="H25" s="35">
        <f>+[1]EA!E25</f>
        <v>0</v>
      </c>
      <c r="I25" s="32"/>
      <c r="J25" s="36"/>
      <c r="K25" s="41"/>
      <c r="L25" s="41"/>
      <c r="M25" s="41"/>
      <c r="N25" s="41"/>
      <c r="O25" s="46"/>
      <c r="P25" s="41"/>
      <c r="Q25" s="22"/>
    </row>
    <row r="26" spans="1:17" x14ac:dyDescent="0.25">
      <c r="A26" s="23"/>
      <c r="B26" s="27"/>
      <c r="C26" s="29"/>
      <c r="D26" s="27"/>
      <c r="E26" s="29"/>
      <c r="F26" s="29"/>
      <c r="G26" s="48"/>
      <c r="H26" s="48"/>
      <c r="I26" s="32"/>
      <c r="J26" s="33" t="s">
        <v>23</v>
      </c>
      <c r="K26" s="33"/>
      <c r="L26" s="33"/>
      <c r="M26" s="33"/>
      <c r="N26" s="33"/>
      <c r="O26" s="36"/>
      <c r="P26" s="36"/>
      <c r="Q26" s="22"/>
    </row>
    <row r="27" spans="1:17" x14ac:dyDescent="0.25">
      <c r="A27" s="23"/>
      <c r="B27" s="27"/>
      <c r="C27" s="92" t="s">
        <v>14</v>
      </c>
      <c r="D27" s="92"/>
      <c r="E27" s="92"/>
      <c r="F27" s="92"/>
      <c r="G27" s="31">
        <f>SUM(G28:G46)</f>
        <v>1217807.1000000001</v>
      </c>
      <c r="H27" s="31">
        <f>SUM(H28:H46)</f>
        <v>1978446</v>
      </c>
      <c r="I27" s="32"/>
      <c r="J27" s="32"/>
      <c r="K27" s="33"/>
      <c r="L27" s="32"/>
      <c r="M27" s="49"/>
      <c r="N27" s="49"/>
      <c r="O27" s="38"/>
      <c r="P27" s="38"/>
      <c r="Q27" s="22"/>
    </row>
    <row r="28" spans="1:17" x14ac:dyDescent="0.25">
      <c r="A28" s="23"/>
      <c r="B28" s="27"/>
      <c r="C28" s="85"/>
      <c r="D28" s="94" t="s">
        <v>24</v>
      </c>
      <c r="E28" s="94"/>
      <c r="F28" s="94"/>
      <c r="G28" s="40">
        <v>587153.4</v>
      </c>
      <c r="H28" s="40">
        <v>1359246</v>
      </c>
      <c r="I28" s="32"/>
      <c r="J28" s="32"/>
      <c r="K28" s="83" t="s">
        <v>5</v>
      </c>
      <c r="L28" s="83"/>
      <c r="M28" s="83"/>
      <c r="N28" s="83"/>
      <c r="O28" s="33">
        <f>O29+O32</f>
        <v>0</v>
      </c>
      <c r="P28" s="79">
        <f>P29+P32</f>
        <v>63636</v>
      </c>
      <c r="Q28" s="22"/>
    </row>
    <row r="29" spans="1:17" x14ac:dyDescent="0.25">
      <c r="A29" s="23"/>
      <c r="B29" s="27"/>
      <c r="C29" s="85"/>
      <c r="D29" s="94" t="s">
        <v>25</v>
      </c>
      <c r="E29" s="94"/>
      <c r="F29" s="94"/>
      <c r="G29" s="40">
        <v>27807.93</v>
      </c>
      <c r="H29" s="40">
        <v>65681</v>
      </c>
      <c r="I29" s="32"/>
      <c r="J29" s="36"/>
      <c r="K29" s="36"/>
      <c r="L29" s="84" t="s">
        <v>26</v>
      </c>
      <c r="M29" s="84"/>
      <c r="N29" s="84"/>
      <c r="O29" s="35">
        <f>SUM(O30:O31)</f>
        <v>0</v>
      </c>
      <c r="P29" s="35">
        <f>SUM(P30:P31)</f>
        <v>0</v>
      </c>
      <c r="Q29" s="22"/>
    </row>
    <row r="30" spans="1:17" x14ac:dyDescent="0.25">
      <c r="A30" s="23"/>
      <c r="B30" s="27"/>
      <c r="C30" s="85"/>
      <c r="D30" s="94" t="s">
        <v>27</v>
      </c>
      <c r="E30" s="94"/>
      <c r="F30" s="94"/>
      <c r="G30" s="40">
        <v>596845.77</v>
      </c>
      <c r="H30" s="40">
        <v>553519</v>
      </c>
      <c r="I30" s="32"/>
      <c r="J30" s="32"/>
      <c r="K30" s="83"/>
      <c r="L30" s="84" t="s">
        <v>28</v>
      </c>
      <c r="M30" s="84"/>
      <c r="N30" s="84"/>
      <c r="O30" s="35">
        <v>0</v>
      </c>
      <c r="P30" s="35">
        <v>0</v>
      </c>
      <c r="Q30" s="22"/>
    </row>
    <row r="31" spans="1:17" x14ac:dyDescent="0.25">
      <c r="A31" s="23"/>
      <c r="B31" s="27"/>
      <c r="C31" s="29"/>
      <c r="D31" s="27"/>
      <c r="E31" s="29"/>
      <c r="F31" s="29"/>
      <c r="G31" s="48"/>
      <c r="H31" s="48"/>
      <c r="I31" s="32"/>
      <c r="J31" s="32"/>
      <c r="K31" s="83"/>
      <c r="L31" s="84" t="s">
        <v>29</v>
      </c>
      <c r="M31" s="84"/>
      <c r="N31" s="84"/>
      <c r="O31" s="35">
        <v>0</v>
      </c>
      <c r="P31" s="35">
        <v>0</v>
      </c>
      <c r="Q31" s="22"/>
    </row>
    <row r="32" spans="1:17" x14ac:dyDescent="0.25">
      <c r="A32" s="23"/>
      <c r="B32" s="27"/>
      <c r="C32" s="85"/>
      <c r="D32" s="94" t="s">
        <v>30</v>
      </c>
      <c r="E32" s="94"/>
      <c r="F32" s="94"/>
      <c r="G32" s="35">
        <v>0</v>
      </c>
      <c r="H32" s="35">
        <v>0</v>
      </c>
      <c r="I32" s="32"/>
      <c r="J32" s="32"/>
      <c r="K32" s="83"/>
      <c r="L32" s="95" t="s">
        <v>31</v>
      </c>
      <c r="M32" s="95"/>
      <c r="N32" s="95"/>
      <c r="O32" s="39">
        <v>0</v>
      </c>
      <c r="P32" s="78">
        <v>63636</v>
      </c>
      <c r="Q32" s="22"/>
    </row>
    <row r="33" spans="1:17" x14ac:dyDescent="0.25">
      <c r="A33" s="23"/>
      <c r="B33" s="27"/>
      <c r="C33" s="85"/>
      <c r="D33" s="94" t="s">
        <v>32</v>
      </c>
      <c r="E33" s="94"/>
      <c r="F33" s="94"/>
      <c r="G33" s="35">
        <v>0</v>
      </c>
      <c r="H33" s="35">
        <v>0</v>
      </c>
      <c r="I33" s="32"/>
      <c r="J33" s="32"/>
      <c r="K33" s="38"/>
      <c r="L33" s="41"/>
      <c r="M33" s="41"/>
      <c r="N33" s="41"/>
      <c r="O33" s="41"/>
      <c r="P33" s="42"/>
      <c r="Q33" s="22"/>
    </row>
    <row r="34" spans="1:17" x14ac:dyDescent="0.25">
      <c r="A34" s="23"/>
      <c r="B34" s="27"/>
      <c r="C34" s="85"/>
      <c r="D34" s="94" t="s">
        <v>33</v>
      </c>
      <c r="E34" s="94"/>
      <c r="F34" s="94"/>
      <c r="G34" s="35">
        <v>0</v>
      </c>
      <c r="H34" s="35">
        <v>0</v>
      </c>
      <c r="I34" s="32"/>
      <c r="J34" s="32"/>
      <c r="K34" s="83" t="s">
        <v>14</v>
      </c>
      <c r="L34" s="83"/>
      <c r="M34" s="83"/>
      <c r="N34" s="83"/>
      <c r="O34" s="33">
        <f>O35+O38</f>
        <v>143355</v>
      </c>
      <c r="P34" s="79">
        <f>P35+P38</f>
        <v>0</v>
      </c>
      <c r="Q34" s="22"/>
    </row>
    <row r="35" spans="1:17" x14ac:dyDescent="0.25">
      <c r="A35" s="23"/>
      <c r="B35" s="27"/>
      <c r="C35" s="85"/>
      <c r="D35" s="94" t="s">
        <v>34</v>
      </c>
      <c r="E35" s="94"/>
      <c r="F35" s="94"/>
      <c r="G35" s="35">
        <v>6000</v>
      </c>
      <c r="H35" s="35">
        <v>0</v>
      </c>
      <c r="I35" s="32"/>
      <c r="J35" s="32"/>
      <c r="K35" s="36"/>
      <c r="L35" s="84" t="s">
        <v>35</v>
      </c>
      <c r="M35" s="84"/>
      <c r="N35" s="84"/>
      <c r="O35" s="35">
        <f>SUM(O36:O37)</f>
        <v>0</v>
      </c>
      <c r="P35" s="35">
        <f>SUM(P36:P37)</f>
        <v>0</v>
      </c>
      <c r="Q35" s="22"/>
    </row>
    <row r="36" spans="1:17" x14ac:dyDescent="0.25">
      <c r="A36" s="23"/>
      <c r="B36" s="27"/>
      <c r="C36" s="85"/>
      <c r="D36" s="94" t="s">
        <v>36</v>
      </c>
      <c r="E36" s="94"/>
      <c r="F36" s="94"/>
      <c r="G36" s="35">
        <v>0</v>
      </c>
      <c r="H36" s="35">
        <v>0</v>
      </c>
      <c r="I36" s="32"/>
      <c r="J36" s="32"/>
      <c r="K36" s="83"/>
      <c r="L36" s="84" t="s">
        <v>28</v>
      </c>
      <c r="M36" s="84"/>
      <c r="N36" s="84"/>
      <c r="O36" s="35">
        <v>0</v>
      </c>
      <c r="P36" s="35">
        <v>0</v>
      </c>
      <c r="Q36" s="22"/>
    </row>
    <row r="37" spans="1:17" x14ac:dyDescent="0.25">
      <c r="A37" s="23"/>
      <c r="B37" s="27"/>
      <c r="C37" s="85"/>
      <c r="D37" s="94" t="s">
        <v>37</v>
      </c>
      <c r="E37" s="94"/>
      <c r="F37" s="94"/>
      <c r="G37" s="35">
        <v>0</v>
      </c>
      <c r="H37" s="35">
        <v>0</v>
      </c>
      <c r="I37" s="32"/>
      <c r="J37" s="36"/>
      <c r="K37" s="83"/>
      <c r="L37" s="84" t="s">
        <v>29</v>
      </c>
      <c r="M37" s="84"/>
      <c r="N37" s="84"/>
      <c r="O37" s="35">
        <v>0</v>
      </c>
      <c r="P37" s="35">
        <v>0</v>
      </c>
      <c r="Q37" s="22"/>
    </row>
    <row r="38" spans="1:17" x14ac:dyDescent="0.25">
      <c r="A38" s="23"/>
      <c r="B38" s="27"/>
      <c r="C38" s="85"/>
      <c r="D38" s="94" t="s">
        <v>38</v>
      </c>
      <c r="E38" s="94"/>
      <c r="F38" s="94"/>
      <c r="G38" s="35">
        <v>0</v>
      </c>
      <c r="H38" s="35">
        <v>0</v>
      </c>
      <c r="I38" s="32"/>
      <c r="J38" s="32"/>
      <c r="K38" s="83"/>
      <c r="L38" s="95" t="s">
        <v>39</v>
      </c>
      <c r="M38" s="95"/>
      <c r="N38" s="95"/>
      <c r="O38" s="50">
        <v>143355</v>
      </c>
      <c r="P38" s="78">
        <v>0</v>
      </c>
      <c r="Q38" s="22"/>
    </row>
    <row r="39" spans="1:17" x14ac:dyDescent="0.25">
      <c r="A39" s="23"/>
      <c r="B39" s="27"/>
      <c r="C39" s="85"/>
      <c r="D39" s="94" t="s">
        <v>40</v>
      </c>
      <c r="E39" s="94"/>
      <c r="F39" s="94"/>
      <c r="G39" s="35">
        <v>0</v>
      </c>
      <c r="H39" s="35">
        <v>0</v>
      </c>
      <c r="I39" s="32"/>
      <c r="J39" s="32"/>
      <c r="K39" s="38"/>
      <c r="L39" s="41"/>
      <c r="M39" s="41"/>
      <c r="N39" s="41"/>
      <c r="O39" s="41"/>
      <c r="P39" s="42"/>
      <c r="Q39" s="22"/>
    </row>
    <row r="40" spans="1:17" x14ac:dyDescent="0.25">
      <c r="A40" s="23"/>
      <c r="B40" s="27"/>
      <c r="C40" s="85"/>
      <c r="D40" s="94" t="s">
        <v>41</v>
      </c>
      <c r="E40" s="94"/>
      <c r="F40" s="94"/>
      <c r="G40" s="35">
        <v>0</v>
      </c>
      <c r="H40" s="35">
        <v>0</v>
      </c>
      <c r="I40" s="32"/>
      <c r="J40" s="32"/>
      <c r="K40" s="93" t="s">
        <v>42</v>
      </c>
      <c r="L40" s="93"/>
      <c r="M40" s="93"/>
      <c r="N40" s="93"/>
      <c r="O40" s="33">
        <f>O28-O34</f>
        <v>-143355</v>
      </c>
      <c r="P40" s="79">
        <f>P28-P34</f>
        <v>63636</v>
      </c>
      <c r="Q40" s="22"/>
    </row>
    <row r="41" spans="1:17" x14ac:dyDescent="0.25">
      <c r="A41" s="23"/>
      <c r="B41" s="27"/>
      <c r="C41" s="29"/>
      <c r="D41" s="27"/>
      <c r="E41" s="29"/>
      <c r="F41" s="29"/>
      <c r="G41" s="30"/>
      <c r="H41" s="30"/>
      <c r="I41" s="32"/>
      <c r="J41" s="32"/>
      <c r="K41" s="41"/>
      <c r="L41" s="41"/>
      <c r="M41" s="41"/>
      <c r="N41" s="41"/>
      <c r="O41" s="41"/>
      <c r="P41" s="41"/>
      <c r="Q41" s="22"/>
    </row>
    <row r="42" spans="1:17" x14ac:dyDescent="0.25">
      <c r="A42" s="23"/>
      <c r="B42" s="27"/>
      <c r="C42" s="85"/>
      <c r="D42" s="94" t="s">
        <v>43</v>
      </c>
      <c r="E42" s="94"/>
      <c r="F42" s="94"/>
      <c r="G42" s="35">
        <v>0</v>
      </c>
      <c r="H42" s="35">
        <v>0</v>
      </c>
      <c r="I42" s="32"/>
      <c r="J42" s="32"/>
      <c r="K42" s="41"/>
      <c r="L42" s="41"/>
      <c r="M42" s="41"/>
      <c r="N42" s="41"/>
      <c r="O42" s="41"/>
      <c r="P42" s="41"/>
      <c r="Q42" s="22"/>
    </row>
    <row r="43" spans="1:17" x14ac:dyDescent="0.25">
      <c r="A43" s="23"/>
      <c r="B43" s="27"/>
      <c r="C43" s="85"/>
      <c r="D43" s="94" t="s">
        <v>44</v>
      </c>
      <c r="E43" s="94"/>
      <c r="F43" s="94"/>
      <c r="G43" s="35">
        <v>0</v>
      </c>
      <c r="H43" s="35">
        <v>0</v>
      </c>
      <c r="I43" s="32"/>
      <c r="J43" s="96" t="s">
        <v>45</v>
      </c>
      <c r="K43" s="96"/>
      <c r="L43" s="96"/>
      <c r="M43" s="96"/>
      <c r="N43" s="96"/>
      <c r="O43" s="51">
        <f>G48+O23+O40</f>
        <v>7085.7999999998137</v>
      </c>
      <c r="P43" s="51">
        <f>H48+P23+P40</f>
        <v>465963</v>
      </c>
      <c r="Q43" s="22"/>
    </row>
    <row r="44" spans="1:17" x14ac:dyDescent="0.25">
      <c r="A44" s="23"/>
      <c r="B44" s="27"/>
      <c r="C44" s="85"/>
      <c r="D44" s="94" t="s">
        <v>46</v>
      </c>
      <c r="E44" s="94"/>
      <c r="F44" s="94"/>
      <c r="G44" s="35">
        <v>0</v>
      </c>
      <c r="H44" s="35">
        <v>0</v>
      </c>
      <c r="I44" s="32"/>
      <c r="J44" s="41"/>
      <c r="K44" s="41"/>
      <c r="L44" s="41"/>
      <c r="M44" s="41"/>
      <c r="N44" s="41"/>
      <c r="O44" s="41"/>
      <c r="P44" s="41"/>
      <c r="Q44" s="22"/>
    </row>
    <row r="45" spans="1:17" x14ac:dyDescent="0.25">
      <c r="A45" s="23"/>
      <c r="B45" s="27"/>
      <c r="C45" s="26"/>
      <c r="D45" s="26"/>
      <c r="E45" s="26"/>
      <c r="F45" s="26"/>
      <c r="G45" s="30"/>
      <c r="H45" s="30"/>
      <c r="I45" s="32"/>
      <c r="J45" s="41"/>
      <c r="K45" s="41"/>
      <c r="L45" s="41"/>
      <c r="M45" s="41"/>
      <c r="N45" s="41"/>
      <c r="O45" s="41"/>
      <c r="P45" s="41"/>
      <c r="Q45" s="22"/>
    </row>
    <row r="46" spans="1:17" x14ac:dyDescent="0.25">
      <c r="A46" s="23"/>
      <c r="B46" s="27"/>
      <c r="C46" s="85"/>
      <c r="D46" s="94" t="s">
        <v>47</v>
      </c>
      <c r="E46" s="94"/>
      <c r="F46" s="94"/>
      <c r="G46" s="35">
        <f>[1]EA!I38</f>
        <v>0</v>
      </c>
      <c r="H46" s="35">
        <f>[1]EA!J38</f>
        <v>0</v>
      </c>
      <c r="I46" s="32"/>
      <c r="J46" s="41"/>
      <c r="K46" s="41"/>
      <c r="L46" s="41"/>
      <c r="M46" s="41"/>
      <c r="N46" s="41"/>
      <c r="O46" s="41"/>
      <c r="P46" s="41"/>
      <c r="Q46" s="22"/>
    </row>
    <row r="47" spans="1:17" x14ac:dyDescent="0.25">
      <c r="A47" s="23"/>
      <c r="B47" s="27"/>
      <c r="C47" s="29"/>
      <c r="D47" s="27"/>
      <c r="E47" s="29"/>
      <c r="F47" s="29"/>
      <c r="G47" s="48"/>
      <c r="H47" s="48"/>
      <c r="I47" s="32"/>
      <c r="J47" s="99" t="s">
        <v>48</v>
      </c>
      <c r="K47" s="99"/>
      <c r="L47" s="99"/>
      <c r="M47" s="99"/>
      <c r="N47" s="99"/>
      <c r="O47" s="51">
        <f>+P48</f>
        <v>512340</v>
      </c>
      <c r="P47" s="51">
        <v>46377</v>
      </c>
      <c r="Q47" s="22"/>
    </row>
    <row r="48" spans="1:17" x14ac:dyDescent="0.25">
      <c r="A48" s="52"/>
      <c r="B48" s="53"/>
      <c r="C48" s="100" t="s">
        <v>49</v>
      </c>
      <c r="D48" s="100"/>
      <c r="E48" s="100"/>
      <c r="F48" s="100"/>
      <c r="G48" s="54">
        <f>G14-G27</f>
        <v>150440.79999999981</v>
      </c>
      <c r="H48" s="54">
        <f>H14-H27</f>
        <v>498007</v>
      </c>
      <c r="I48" s="32"/>
      <c r="J48" s="99" t="s">
        <v>50</v>
      </c>
      <c r="K48" s="99"/>
      <c r="L48" s="99"/>
      <c r="M48" s="99"/>
      <c r="N48" s="99"/>
      <c r="O48" s="51">
        <f>+O47+O43</f>
        <v>519425.79999999981</v>
      </c>
      <c r="P48" s="55">
        <f>P43+P47</f>
        <v>512340</v>
      </c>
      <c r="Q48" s="56"/>
    </row>
    <row r="49" spans="1:17" x14ac:dyDescent="0.25">
      <c r="A49" s="52"/>
      <c r="B49" s="53"/>
      <c r="C49" s="85"/>
      <c r="D49" s="85"/>
      <c r="E49" s="85"/>
      <c r="F49" s="85"/>
      <c r="G49" s="57"/>
      <c r="H49" s="57"/>
      <c r="I49" s="53"/>
      <c r="J49" s="58"/>
      <c r="K49" s="58"/>
      <c r="L49" s="58"/>
      <c r="M49" s="58"/>
      <c r="N49" s="58"/>
      <c r="O49" s="59"/>
      <c r="P49" s="59"/>
      <c r="Q49" s="56"/>
    </row>
    <row r="50" spans="1:17" x14ac:dyDescent="0.25">
      <c r="A50" s="60"/>
      <c r="B50" s="61"/>
      <c r="C50" s="62"/>
      <c r="D50" s="62"/>
      <c r="E50" s="62"/>
      <c r="F50" s="62"/>
      <c r="G50" s="63"/>
      <c r="H50" s="63"/>
      <c r="I50" s="61"/>
      <c r="J50" s="64"/>
      <c r="K50" s="64"/>
      <c r="L50" s="64"/>
      <c r="M50" s="64"/>
      <c r="N50" s="64"/>
      <c r="O50" s="64"/>
      <c r="P50" s="65"/>
      <c r="Q50" s="66"/>
    </row>
    <row r="51" spans="1:17" x14ac:dyDescent="0.25">
      <c r="A51" s="24"/>
      <c r="B51" s="4"/>
      <c r="C51" s="4"/>
      <c r="D51" s="4"/>
      <c r="E51" s="4"/>
      <c r="F51" s="4"/>
      <c r="G51" s="24"/>
      <c r="H51" s="24"/>
      <c r="I51" s="24"/>
      <c r="J51" s="24"/>
      <c r="K51" s="21"/>
      <c r="L51" s="21"/>
      <c r="M51" s="21"/>
      <c r="N51" s="21"/>
      <c r="O51" s="67"/>
      <c r="P51" s="67"/>
      <c r="Q51" s="1"/>
    </row>
    <row r="52" spans="1:17" x14ac:dyDescent="0.25">
      <c r="A52" s="24"/>
      <c r="B52" s="4"/>
      <c r="C52" s="4"/>
      <c r="D52" s="4"/>
      <c r="E52" s="4"/>
      <c r="F52" s="4"/>
      <c r="G52" s="24"/>
      <c r="H52" s="24"/>
      <c r="I52" s="24"/>
      <c r="J52" s="1"/>
      <c r="K52" s="1"/>
      <c r="L52" s="1"/>
      <c r="M52" s="1"/>
      <c r="N52" s="1"/>
      <c r="O52" s="1"/>
      <c r="P52" s="8"/>
      <c r="Q52" s="1"/>
    </row>
    <row r="53" spans="1:17" ht="18" x14ac:dyDescent="0.25">
      <c r="A53" s="1"/>
      <c r="B53" s="68" t="s">
        <v>51</v>
      </c>
      <c r="C53" s="68"/>
      <c r="D53" s="68"/>
      <c r="E53" s="68"/>
      <c r="F53" s="68"/>
      <c r="G53" s="68"/>
      <c r="H53" s="68"/>
      <c r="I53" s="68"/>
      <c r="J53" s="68"/>
      <c r="K53" s="1"/>
      <c r="L53" s="1"/>
      <c r="M53" s="1"/>
      <c r="N53" s="80"/>
      <c r="O53" s="81" t="str">
        <f>IF(O47=[1]ESF!E18," ","ERROR SALDO FINAL 2013")</f>
        <v>ERROR SALDO FINAL 2013</v>
      </c>
      <c r="P53" s="82"/>
      <c r="Q53" s="1"/>
    </row>
    <row r="54" spans="1:17" ht="18" x14ac:dyDescent="0.25">
      <c r="A54" s="1"/>
      <c r="B54" s="68"/>
      <c r="C54" s="69"/>
      <c r="D54" s="70"/>
      <c r="E54" s="70"/>
      <c r="F54" s="1"/>
      <c r="G54" s="71"/>
      <c r="H54" s="69"/>
      <c r="I54" s="70"/>
      <c r="J54" s="70"/>
      <c r="K54" s="1"/>
      <c r="L54" s="1"/>
      <c r="M54" s="1"/>
      <c r="N54" s="80"/>
      <c r="O54" s="81" t="str">
        <f>IF(O48=[1]ESF!D18," ","ERROR SALDO FINAL 2014")</f>
        <v>ERROR SALDO FINAL 2014</v>
      </c>
      <c r="P54" s="82"/>
      <c r="Q54" s="1"/>
    </row>
    <row r="55" spans="1:17" x14ac:dyDescent="0.25">
      <c r="A55" s="1"/>
      <c r="B55" s="68"/>
      <c r="C55" s="69"/>
      <c r="D55" s="101"/>
      <c r="E55" s="101"/>
      <c r="F55" s="101"/>
      <c r="G55" s="101"/>
      <c r="H55" s="69"/>
      <c r="I55" s="70"/>
      <c r="J55" s="70"/>
      <c r="K55" s="1"/>
      <c r="L55" s="102"/>
      <c r="M55" s="102"/>
      <c r="N55" s="102"/>
      <c r="O55" s="102"/>
      <c r="P55" s="8"/>
      <c r="Q55" s="1"/>
    </row>
    <row r="56" spans="1:17" x14ac:dyDescent="0.25">
      <c r="A56" s="1"/>
      <c r="B56" s="72"/>
      <c r="C56" s="73"/>
      <c r="D56" s="97" t="str">
        <f>+[1]EA!C58</f>
        <v>Raúl Serafin Aragon Castro</v>
      </c>
      <c r="E56" s="97"/>
      <c r="F56" s="97"/>
      <c r="G56" s="97"/>
      <c r="H56" s="73"/>
      <c r="I56" s="74"/>
      <c r="J56" s="73"/>
      <c r="K56" s="75"/>
      <c r="L56" s="97" t="str">
        <f>+[1]EA!G58</f>
        <v>Bianca Adilene Quevedo Ruiz</v>
      </c>
      <c r="M56" s="97"/>
      <c r="N56" s="97"/>
      <c r="O56" s="97"/>
      <c r="P56" s="8"/>
      <c r="Q56" s="1"/>
    </row>
    <row r="57" spans="1:17" x14ac:dyDescent="0.25">
      <c r="A57" s="1"/>
      <c r="B57" s="76"/>
      <c r="C57" s="73"/>
      <c r="D57" s="98" t="str">
        <f>+[1]EA!C59</f>
        <v>Director IMPLAN</v>
      </c>
      <c r="E57" s="98"/>
      <c r="F57" s="98"/>
      <c r="G57" s="98"/>
      <c r="H57" s="73"/>
      <c r="I57" s="74"/>
      <c r="J57" s="73"/>
      <c r="K57" s="77"/>
      <c r="L57" s="98" t="str">
        <f>+[1]EA!G59</f>
        <v>Coordinadora Administrativa</v>
      </c>
      <c r="M57" s="98"/>
      <c r="N57" s="98"/>
      <c r="O57" s="98"/>
      <c r="P57" s="8"/>
      <c r="Q57" s="1"/>
    </row>
  </sheetData>
  <mergeCells count="59">
    <mergeCell ref="D57:G57"/>
    <mergeCell ref="L57:O57"/>
    <mergeCell ref="D46:F46"/>
    <mergeCell ref="J47:N47"/>
    <mergeCell ref="C48:F48"/>
    <mergeCell ref="J48:N48"/>
    <mergeCell ref="D55:G55"/>
    <mergeCell ref="L55:O55"/>
    <mergeCell ref="K40:N40"/>
    <mergeCell ref="D42:F42"/>
    <mergeCell ref="D43:F43"/>
    <mergeCell ref="J43:N43"/>
    <mergeCell ref="D56:G56"/>
    <mergeCell ref="L56:O56"/>
    <mergeCell ref="D44:F44"/>
    <mergeCell ref="D36:F36"/>
    <mergeCell ref="D37:F37"/>
    <mergeCell ref="D38:F38"/>
    <mergeCell ref="D40:F40"/>
    <mergeCell ref="D39:F39"/>
    <mergeCell ref="D30:F30"/>
    <mergeCell ref="D32:F32"/>
    <mergeCell ref="L32:N32"/>
    <mergeCell ref="D33:F33"/>
    <mergeCell ref="D35:F35"/>
    <mergeCell ref="L38:N38"/>
    <mergeCell ref="D28:F28"/>
    <mergeCell ref="D18:F18"/>
    <mergeCell ref="D19:F19"/>
    <mergeCell ref="D20:F20"/>
    <mergeCell ref="D21:F21"/>
    <mergeCell ref="D23:F23"/>
    <mergeCell ref="L21:N21"/>
    <mergeCell ref="D22:F22"/>
    <mergeCell ref="L22:N22"/>
    <mergeCell ref="D34:F34"/>
    <mergeCell ref="K23:N23"/>
    <mergeCell ref="D24:F24"/>
    <mergeCell ref="D25:E25"/>
    <mergeCell ref="C27:F27"/>
    <mergeCell ref="D29:F29"/>
    <mergeCell ref="D15:F15"/>
    <mergeCell ref="L15:N15"/>
    <mergeCell ref="D16:F16"/>
    <mergeCell ref="L16:N16"/>
    <mergeCell ref="D17:F17"/>
    <mergeCell ref="L17:N17"/>
    <mergeCell ref="B9:E9"/>
    <mergeCell ref="J9:M9"/>
    <mergeCell ref="B12:F12"/>
    <mergeCell ref="J12:N12"/>
    <mergeCell ref="C14:F14"/>
    <mergeCell ref="K14:N14"/>
    <mergeCell ref="E1:O1"/>
    <mergeCell ref="E2:O2"/>
    <mergeCell ref="E3:O3"/>
    <mergeCell ref="E4:O4"/>
    <mergeCell ref="B6:D6"/>
    <mergeCell ref="E6:O6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EFE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2018-04-26T15:55:57Z</cp:lastPrinted>
  <dcterms:created xsi:type="dcterms:W3CDTF">2017-06-14T17:12:21Z</dcterms:created>
  <dcterms:modified xsi:type="dcterms:W3CDTF">2018-08-01T20:52:06Z</dcterms:modified>
  <cp:contentStatus/>
</cp:coreProperties>
</file>