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TRANSPARENCIA 2018\1er  Trimestre 2018\INF. CONTABLE\"/>
    </mc:Choice>
  </mc:AlternateContent>
  <bookViews>
    <workbookView xWindow="0" yWindow="0" windowWidth="28800" windowHeight="12435"/>
  </bookViews>
  <sheets>
    <sheet name="ECSF" sheetId="1" r:id="rId1"/>
    <sheet name="Hoja1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J15" i="1"/>
  <c r="H59" i="1" l="1"/>
  <c r="C59" i="1"/>
  <c r="J52" i="1"/>
  <c r="K52" i="1" s="1"/>
  <c r="J51" i="1"/>
  <c r="K51" i="1" s="1"/>
  <c r="J47" i="1"/>
  <c r="K47" i="1" s="1"/>
  <c r="J46" i="1"/>
  <c r="K46" i="1" s="1"/>
  <c r="J45" i="1"/>
  <c r="K45" i="1" s="1"/>
  <c r="J39" i="1"/>
  <c r="K39" i="1" s="1"/>
  <c r="J38" i="1"/>
  <c r="K38" i="1" s="1"/>
  <c r="J37" i="1"/>
  <c r="K37" i="1" s="1"/>
  <c r="E33" i="1"/>
  <c r="F33" i="1" s="1"/>
  <c r="E32" i="1"/>
  <c r="F32" i="1" s="1"/>
  <c r="J31" i="1"/>
  <c r="K31" i="1" s="1"/>
  <c r="E31" i="1"/>
  <c r="F31" i="1" s="1"/>
  <c r="J30" i="1"/>
  <c r="K30" i="1" s="1"/>
  <c r="E30" i="1"/>
  <c r="F30" i="1" s="1"/>
  <c r="J29" i="1"/>
  <c r="K29" i="1" s="1"/>
  <c r="E29" i="1"/>
  <c r="F29" i="1" s="1"/>
  <c r="J28" i="1"/>
  <c r="K28" i="1" s="1"/>
  <c r="E28" i="1"/>
  <c r="J27" i="1"/>
  <c r="K27" i="1" s="1"/>
  <c r="E27" i="1"/>
  <c r="F27" i="1" s="1"/>
  <c r="J26" i="1"/>
  <c r="K26" i="1" s="1"/>
  <c r="E26" i="1"/>
  <c r="F26" i="1" s="1"/>
  <c r="E25" i="1"/>
  <c r="F25" i="1" s="1"/>
  <c r="J22" i="1"/>
  <c r="K22" i="1" s="1"/>
  <c r="J21" i="1"/>
  <c r="K21" i="1" s="1"/>
  <c r="E21" i="1"/>
  <c r="F21" i="1" s="1"/>
  <c r="J20" i="1"/>
  <c r="K20" i="1" s="1"/>
  <c r="E20" i="1"/>
  <c r="F20" i="1" s="1"/>
  <c r="J19" i="1"/>
  <c r="K19" i="1" s="1"/>
  <c r="E19" i="1"/>
  <c r="F19" i="1" s="1"/>
  <c r="J17" i="1"/>
  <c r="K17" i="1" s="1"/>
  <c r="E17" i="1"/>
  <c r="F17" i="1" s="1"/>
  <c r="J16" i="1"/>
  <c r="K16" i="1" s="1"/>
  <c r="K13" i="1"/>
  <c r="D7" i="1"/>
  <c r="K24" i="1" l="1"/>
  <c r="K49" i="1"/>
  <c r="J13" i="1"/>
  <c r="J24" i="1"/>
  <c r="J49" i="1"/>
  <c r="G21" i="1"/>
  <c r="E23" i="1"/>
  <c r="J35" i="1"/>
  <c r="K11" i="1"/>
  <c r="K35" i="1"/>
  <c r="E13" i="1"/>
  <c r="J11" i="1" l="1"/>
  <c r="E11" i="1"/>
</calcChain>
</file>

<file path=xl/sharedStrings.xml><?xml version="1.0" encoding="utf-8"?>
<sst xmlns="http://schemas.openxmlformats.org/spreadsheetml/2006/main" count="101" uniqueCount="79">
  <si>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</si>
  <si>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</si>
  <si>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</si>
  <si>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</si>
  <si>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</si>
  <si>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</si>
  <si>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</si>
  <si>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</si>
  <si>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</si>
  <si>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</si>
  <si>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</si>
  <si>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</si>
  <si>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</si>
  <si>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</si>
  <si>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</si>
  <si>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</si>
  <si>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</si>
  <si>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</si>
  <si>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</si>
  <si>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</si>
  <si>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</si>
  <si>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</si>
  <si>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</si>
  <si>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</si>
  <si>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</si>
  <si>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</si>
  <si>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</si>
  <si>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</si>
  <si>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</si>
  <si>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</si>
  <si>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</si>
  <si>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</si>
  <si>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</si>
  <si>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</si>
  <si>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</si>
  <si>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</si>
  <si>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</si>
  <si>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</si>
  <si>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</si>
  <si>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</si>
  <si>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</si>
  <si>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</si>
  <si>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</si>
  <si>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</si>
  <si>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</si>
  <si>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</si>
  <si>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</si>
  <si>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</si>
  <si>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</si>
  <si>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</si>
  <si>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</si>
  <si>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</si>
  <si>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</si>
  <si>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</si>
  <si>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</si>
  <si>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</si>
  <si>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</t>
  </si>
  <si>
    <t>Lic. Raúl Serafin Aragon Castro</t>
  </si>
  <si>
    <t>C.P. Bianca Adilene Quevedo Ruiz</t>
  </si>
  <si>
    <t>Estado de Variación en la Hacienda Pública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</si>
  <si>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</si>
  <si>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</si>
  <si>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</si>
  <si>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</si>
  <si>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</si>
  <si>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Actualización de la Hacienda Pública/Patrimonio</t>
  </si>
  <si>
    <t>Resultados del Ejercicio (Ahorro/Desahorro)</t>
  </si>
  <si>
    <t>INSTITUTO MUNICIPAL DE PLANEACION PARA EL MUNICIPIO DE PLAYAS DE ROSARITO,B.C.</t>
  </si>
  <si>
    <t>Del 01 enero al 31 de Marzo 2018</t>
  </si>
  <si>
    <t>Hacienda Pública / Patrimonio Neto Final de 2018</t>
  </si>
  <si>
    <t>Cambios en el Exceso o Insuficiencia en la Actualización de la Hacienda Pública / Patrimonio Neto de 2018</t>
  </si>
  <si>
    <t>Variaciones de la Hacienda Pública / Patrimonio Generado Neto de 2018</t>
  </si>
  <si>
    <t>Hacienda Pública / Patrimonio Neto Final de 2017</t>
  </si>
  <si>
    <t>Exceso o Insuficiencia en la Actualización de la Hacienda Pública / Patrimonio Neto de 2017</t>
  </si>
  <si>
    <t>Hacienda Pública / Patrimonio Generado Neto de 2017</t>
  </si>
  <si>
    <t>Hacienda Pública / Patrimonio Contribuido Neto de 2017</t>
  </si>
  <si>
    <t>Cambios en la Hacienda Pública / Patrimonio Contribuido Neto de 2018</t>
  </si>
  <si>
    <t>Primer Trimestre 2018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</si>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</sst>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 tint="-0.499984740745262"/>
      <name val="Arial"/>
      <family val="2"/>
    </font>
    <font>
      <sz val="11"/>
      <color theme="0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FBFB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18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protection locked="0"/>
    </xf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top"/>
    </xf>
    <xf numFmtId="0" fontId="2" fillId="2" borderId="1" xfId="0" applyFont="1" applyFill="1" applyBorder="1"/>
    <xf numFmtId="0" fontId="2" fillId="2" borderId="3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Protection="1">
      <protection locked="0"/>
    </xf>
    <xf numFmtId="43" fontId="6" fillId="2" borderId="0" xfId="1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>
      <alignment horizontal="center" vertical="center"/>
    </xf>
    <xf numFmtId="164" fontId="9" fillId="3" borderId="3" xfId="1" applyNumberFormat="1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/>
    </xf>
    <xf numFmtId="0" fontId="10" fillId="2" borderId="5" xfId="0" applyFont="1" applyFill="1" applyBorder="1" applyAlignment="1"/>
    <xf numFmtId="0" fontId="7" fillId="2" borderId="0" xfId="2" applyFont="1" applyFill="1" applyBorder="1" applyAlignment="1">
      <alignment vertical="center"/>
    </xf>
    <xf numFmtId="0" fontId="11" fillId="2" borderId="0" xfId="2" applyFont="1" applyFill="1" applyBorder="1" applyAlignment="1"/>
    <xf numFmtId="0" fontId="10" fillId="2" borderId="0" xfId="0" applyFont="1" applyFill="1" applyBorder="1" applyAlignment="1"/>
    <xf numFmtId="0" fontId="10" fillId="2" borderId="0" xfId="0" applyFont="1" applyFill="1" applyBorder="1"/>
    <xf numFmtId="0" fontId="10" fillId="2" borderId="0" xfId="0" applyFont="1" applyFill="1" applyBorder="1" applyAlignment="1">
      <alignment wrapText="1"/>
    </xf>
    <xf numFmtId="0" fontId="10" fillId="2" borderId="6" xfId="0" applyFont="1" applyFill="1" applyBorder="1"/>
    <xf numFmtId="0" fontId="10" fillId="2" borderId="0" xfId="0" applyFont="1" applyFill="1" applyBorder="1" applyAlignment="1">
      <alignment vertical="top"/>
    </xf>
    <xf numFmtId="0" fontId="11" fillId="2" borderId="5" xfId="0" applyFont="1" applyFill="1" applyBorder="1" applyAlignment="1">
      <alignment horizontal="left" vertical="top"/>
    </xf>
    <xf numFmtId="3" fontId="7" fillId="2" borderId="0" xfId="0" applyNumberFormat="1" applyFont="1" applyFill="1" applyBorder="1" applyAlignment="1" applyProtection="1">
      <alignment horizontal="right" vertical="top"/>
    </xf>
    <xf numFmtId="43" fontId="7" fillId="2" borderId="0" xfId="1" applyFont="1" applyFill="1" applyBorder="1" applyAlignment="1" applyProtection="1">
      <alignment horizontal="right" vertical="top"/>
    </xf>
    <xf numFmtId="0" fontId="7" fillId="2" borderId="5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3" fontId="11" fillId="2" borderId="0" xfId="0" applyNumberFormat="1" applyFont="1" applyFill="1" applyBorder="1" applyAlignment="1" applyProtection="1">
      <alignment horizontal="right" vertical="top"/>
    </xf>
    <xf numFmtId="43" fontId="11" fillId="2" borderId="0" xfId="1" applyFont="1" applyFill="1" applyBorder="1" applyAlignment="1" applyProtection="1">
      <alignment horizontal="right" vertical="top"/>
    </xf>
    <xf numFmtId="165" fontId="11" fillId="2" borderId="0" xfId="1" applyNumberFormat="1" applyFont="1" applyFill="1" applyBorder="1" applyAlignment="1" applyProtection="1">
      <alignment horizontal="right" vertical="top" wrapText="1"/>
    </xf>
    <xf numFmtId="43" fontId="11" fillId="2" borderId="0" xfId="1" applyFont="1" applyFill="1" applyBorder="1" applyAlignment="1" applyProtection="1">
      <alignment horizontal="right" vertical="top" wrapText="1"/>
    </xf>
    <xf numFmtId="3" fontId="13" fillId="2" borderId="0" xfId="0" applyNumberFormat="1" applyFont="1" applyFill="1" applyBorder="1" applyAlignment="1">
      <alignment vertical="top"/>
    </xf>
    <xf numFmtId="3" fontId="10" fillId="2" borderId="0" xfId="0" applyNumberFormat="1" applyFont="1" applyFill="1" applyBorder="1" applyAlignment="1">
      <alignment vertical="top"/>
    </xf>
    <xf numFmtId="0" fontId="12" fillId="2" borderId="0" xfId="2" applyFont="1" applyFill="1" applyBorder="1" applyAlignment="1" applyProtection="1">
      <alignment horizontal="center"/>
    </xf>
    <xf numFmtId="43" fontId="12" fillId="2" borderId="0" xfId="1" applyFont="1" applyFill="1" applyBorder="1" applyAlignment="1" applyProtection="1">
      <alignment horizontal="center"/>
    </xf>
    <xf numFmtId="0" fontId="11" fillId="2" borderId="7" xfId="0" applyFont="1" applyFill="1" applyBorder="1" applyAlignment="1">
      <alignment horizontal="left" vertical="top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top"/>
    </xf>
    <xf numFmtId="43" fontId="11" fillId="2" borderId="1" xfId="1" applyFont="1" applyFill="1" applyBorder="1" applyAlignment="1" applyProtection="1">
      <alignment horizontal="right" vertical="top" wrapText="1"/>
    </xf>
    <xf numFmtId="0" fontId="10" fillId="2" borderId="8" xfId="0" applyFont="1" applyFill="1" applyBorder="1"/>
    <xf numFmtId="43" fontId="11" fillId="2" borderId="0" xfId="1" applyFont="1" applyFill="1" applyBorder="1"/>
    <xf numFmtId="43" fontId="11" fillId="2" borderId="0" xfId="1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15" fillId="2" borderId="0" xfId="0" applyFont="1" applyFill="1" applyBorder="1" applyAlignment="1" applyProtection="1">
      <protection locked="0"/>
    </xf>
    <xf numFmtId="0" fontId="16" fillId="0" borderId="15" xfId="0" applyFont="1" applyBorder="1" applyAlignment="1">
      <alignment horizontal="justify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justify" vertical="center" wrapText="1"/>
    </xf>
    <xf numFmtId="0" fontId="16" fillId="0" borderId="17" xfId="0" applyFont="1" applyBorder="1" applyAlignment="1">
      <alignment horizontal="justify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justify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8" fillId="0" borderId="20" xfId="0" applyFont="1" applyBorder="1" applyAlignment="1">
      <alignment horizontal="justify" vertical="center"/>
    </xf>
    <xf numFmtId="0" fontId="19" fillId="0" borderId="20" xfId="0" applyFont="1" applyBorder="1" applyAlignment="1">
      <alignment horizontal="justify" vertical="center"/>
    </xf>
    <xf numFmtId="0" fontId="18" fillId="0" borderId="20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justify" vertical="center"/>
    </xf>
    <xf numFmtId="0" fontId="16" fillId="0" borderId="26" xfId="0" applyFont="1" applyBorder="1" applyAlignment="1">
      <alignment horizontal="justify" vertical="center" wrapText="1"/>
    </xf>
    <xf numFmtId="0" fontId="16" fillId="0" borderId="26" xfId="0" applyFont="1" applyBorder="1" applyAlignment="1">
      <alignment horizontal="justify" vertical="center"/>
    </xf>
    <xf numFmtId="0" fontId="16" fillId="0" borderId="27" xfId="0" applyFont="1" applyBorder="1" applyAlignment="1">
      <alignment horizontal="justify" vertical="center"/>
    </xf>
    <xf numFmtId="0" fontId="18" fillId="0" borderId="17" xfId="0" applyFont="1" applyBorder="1" applyAlignment="1">
      <alignment horizontal="justify" vertical="center"/>
    </xf>
    <xf numFmtId="4" fontId="21" fillId="0" borderId="0" xfId="0" applyNumberFormat="1" applyFont="1"/>
    <xf numFmtId="4" fontId="21" fillId="2" borderId="0" xfId="0" applyNumberFormat="1" applyFont="1" applyFill="1"/>
    <xf numFmtId="0" fontId="11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15" fillId="2" borderId="9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justify" vertical="top" wrapText="1"/>
    </xf>
    <xf numFmtId="0" fontId="14" fillId="2" borderId="0" xfId="0" applyFont="1" applyFill="1" applyBorder="1" applyAlignment="1">
      <alignment horizontal="left" vertical="top" wrapText="1"/>
    </xf>
    <xf numFmtId="0" fontId="9" fillId="3" borderId="3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57149</xdr:rowOff>
    </xdr:from>
    <xdr:to>
      <xdr:col>4</xdr:col>
      <xdr:colOff>634565</xdr:colOff>
      <xdr:row>5</xdr:row>
      <xdr:rowOff>114300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3" t="37622" r="22531" b="41054"/>
        <a:stretch/>
      </xdr:blipFill>
      <xdr:spPr>
        <a:xfrm>
          <a:off x="0" y="247649"/>
          <a:ext cx="3587315" cy="819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149679</xdr:colOff>
      <xdr:row>0</xdr:row>
      <xdr:rowOff>176893</xdr:rowOff>
    </xdr:from>
    <xdr:to>
      <xdr:col>0</xdr:col>
      <xdr:colOff>3277728</xdr:colOff>
      <xdr:row>4</xdr:row>
      <xdr:rowOff>136072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2" t="36765" r="22206" b="40826"/>
        <a:stretch/>
      </xdr:blipFill>
      <xdr:spPr>
        <a:xfrm>
          <a:off x="149679" y="176893"/>
          <a:ext cx="3128049" cy="7483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ank\Desktop\IMPLAN\CTA%20PUBLICA%202016\EJEMPLO%20FORMATOS%20VINCULAD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ESF"/>
      <sheetName val="EA"/>
      <sheetName val="ECSF"/>
      <sheetName val="PT_ESF_ECSF"/>
      <sheetName val="EAA"/>
      <sheetName val="EADP"/>
      <sheetName val="EVHP"/>
      <sheetName val="EFE"/>
      <sheetName val="BIENES M."/>
      <sheetName val="NOTAS"/>
      <sheetName val="PASIVOS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PYPI"/>
      <sheetName val="IND RESULTADO"/>
      <sheetName val="PROG Y PROY"/>
      <sheetName val="POA"/>
      <sheetName val="BInmu"/>
      <sheetName val="BMu"/>
      <sheetName val="Rel Cta Banc"/>
      <sheetName val="BURSATIL2"/>
      <sheetName val="BURSATIL"/>
    </sheetNames>
    <sheetDataSet>
      <sheetData sheetId="0"/>
      <sheetData sheetId="1">
        <row r="18">
          <cell r="D18">
            <v>46377</v>
          </cell>
          <cell r="E18">
            <v>174513</v>
          </cell>
          <cell r="I18">
            <v>63506</v>
          </cell>
          <cell r="J18">
            <v>106385</v>
          </cell>
        </row>
        <row r="19">
          <cell r="D19">
            <v>33158</v>
          </cell>
          <cell r="E19">
            <v>135131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I24">
            <v>0</v>
          </cell>
          <cell r="J24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76461</v>
          </cell>
          <cell r="E33">
            <v>76461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>
        <row r="5">
          <cell r="C5" t="str">
            <v>INSTITUTO MUNICIPAL DE PLANEACION PARA EL MUNICIPIO DE PLAYAS DE ROSARITO, B.C.</v>
          </cell>
        </row>
        <row r="59">
          <cell r="C59" t="str">
            <v>Director IMPLAN</v>
          </cell>
          <cell r="G59" t="str">
            <v>Coordinadora Administrativa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9"/>
  <sheetViews>
    <sheetView tabSelected="1" workbookViewId="0">
      <selection activeCell="K11" sqref="K11"/>
    </sheetView>
  </sheetViews>
  <sheetFormatPr baseColWidth="10" defaultRowHeight="15" x14ac:dyDescent="0.25"/>
  <cols>
    <col min="2" max="2" width="3.28515625" customWidth="1"/>
    <col min="3" max="3" width="21.5703125" customWidth="1"/>
    <col min="4" max="4" width="19.42578125" customWidth="1"/>
    <col min="5" max="5" width="11.5703125" bestFit="1" customWidth="1"/>
    <col min="6" max="6" width="12.7109375" bestFit="1" customWidth="1"/>
    <col min="7" max="7" width="11.5703125" bestFit="1" customWidth="1"/>
    <col min="8" max="8" width="16.7109375" customWidth="1"/>
    <col min="9" max="9" width="20.85546875" customWidth="1"/>
    <col min="10" max="11" width="11.5703125" bestFit="1" customWidth="1"/>
  </cols>
  <sheetData>
    <row r="1" spans="2:12" ht="6" customHeight="1" x14ac:dyDescent="0.2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x14ac:dyDescent="0.2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x14ac:dyDescent="0.25">
      <c r="B3" s="9"/>
      <c r="C3" s="10"/>
      <c r="D3" s="110" t="s">
        <v>77</v>
      </c>
      <c r="E3" s="110"/>
      <c r="F3" s="110"/>
      <c r="G3" s="110"/>
      <c r="H3" s="110"/>
      <c r="I3" s="110"/>
      <c r="J3" s="110"/>
      <c r="K3" s="11"/>
      <c r="L3" s="11"/>
    </row>
    <row r="4" spans="2:12" x14ac:dyDescent="0.25">
      <c r="B4" s="12"/>
      <c r="C4" s="10"/>
      <c r="D4" s="110" t="s">
        <v>0</v>
      </c>
      <c r="E4" s="110"/>
      <c r="F4" s="110"/>
      <c r="G4" s="110"/>
      <c r="H4" s="110"/>
      <c r="I4" s="110"/>
      <c r="J4" s="110"/>
      <c r="K4" s="12"/>
      <c r="L4" s="12"/>
    </row>
    <row r="5" spans="2:12" x14ac:dyDescent="0.25">
      <c r="B5" s="13"/>
      <c r="C5" s="10"/>
      <c r="D5" s="110" t="s">
        <v>78</v>
      </c>
      <c r="E5" s="110"/>
      <c r="F5" s="110"/>
      <c r="G5" s="110"/>
      <c r="H5" s="110"/>
      <c r="I5" s="110"/>
      <c r="J5" s="110"/>
      <c r="K5" s="12"/>
      <c r="L5" s="12"/>
    </row>
    <row r="6" spans="2:12" x14ac:dyDescent="0.25">
      <c r="B6" s="13"/>
      <c r="C6" s="10"/>
      <c r="D6" s="110" t="s">
        <v>1</v>
      </c>
      <c r="E6" s="110"/>
      <c r="F6" s="110"/>
      <c r="G6" s="110"/>
      <c r="H6" s="110"/>
      <c r="I6" s="110"/>
      <c r="J6" s="110"/>
      <c r="K6" s="12"/>
      <c r="L6" s="12"/>
    </row>
    <row r="7" spans="2:12" x14ac:dyDescent="0.25">
      <c r="B7" s="13"/>
      <c r="C7" s="14"/>
      <c r="D7" s="111" t="str">
        <f>+[1]EA!C5</f>
        <v>INSTITUTO MUNICIPAL DE PLANEACION PARA EL MUNICIPIO DE PLAYAS DE ROSARITO, B.C.</v>
      </c>
      <c r="E7" s="111"/>
      <c r="F7" s="111"/>
      <c r="G7" s="111"/>
      <c r="H7" s="111"/>
      <c r="I7" s="111"/>
      <c r="J7" s="111"/>
      <c r="K7" s="15"/>
      <c r="L7" s="10"/>
    </row>
    <row r="8" spans="2:12" x14ac:dyDescent="0.25">
      <c r="B8" s="16"/>
      <c r="C8" s="16"/>
      <c r="D8" s="16"/>
      <c r="E8" s="17"/>
      <c r="F8" s="17"/>
      <c r="G8" s="18"/>
      <c r="H8" s="6"/>
      <c r="I8" s="8"/>
      <c r="J8" s="6"/>
      <c r="K8" s="6"/>
      <c r="L8" s="6"/>
    </row>
    <row r="9" spans="2:12" x14ac:dyDescent="0.25">
      <c r="B9" s="36"/>
      <c r="C9" s="109" t="s">
        <v>2</v>
      </c>
      <c r="D9" s="109"/>
      <c r="E9" s="37" t="s">
        <v>3</v>
      </c>
      <c r="F9" s="37" t="s">
        <v>4</v>
      </c>
      <c r="G9" s="38"/>
      <c r="H9" s="109" t="s">
        <v>2</v>
      </c>
      <c r="I9" s="109"/>
      <c r="J9" s="37" t="s">
        <v>3</v>
      </c>
      <c r="K9" s="37" t="s">
        <v>4</v>
      </c>
      <c r="L9" s="39"/>
    </row>
    <row r="10" spans="2:12" ht="6.75" customHeight="1" x14ac:dyDescent="0.25">
      <c r="B10" s="40"/>
      <c r="C10" s="41"/>
      <c r="D10" s="41"/>
      <c r="E10" s="42"/>
      <c r="F10" s="42"/>
      <c r="G10" s="43"/>
      <c r="H10" s="44"/>
      <c r="I10" s="45"/>
      <c r="J10" s="44"/>
      <c r="K10" s="44"/>
      <c r="L10" s="46"/>
    </row>
    <row r="11" spans="2:12" x14ac:dyDescent="0.25">
      <c r="B11" s="48"/>
      <c r="C11" s="106" t="s">
        <v>5</v>
      </c>
      <c r="D11" s="106"/>
      <c r="E11" s="49">
        <f>E13+E23</f>
        <v>0</v>
      </c>
      <c r="F11" s="50">
        <v>307653.23</v>
      </c>
      <c r="G11" s="47"/>
      <c r="H11" s="106" t="s">
        <v>6</v>
      </c>
      <c r="I11" s="106"/>
      <c r="J11" s="50">
        <f>J13+J24</f>
        <v>0</v>
      </c>
      <c r="K11" s="49">
        <f>K13+K24</f>
        <v>15415.37</v>
      </c>
      <c r="L11" s="46"/>
    </row>
    <row r="12" spans="2:12" x14ac:dyDescent="0.25">
      <c r="B12" s="51"/>
      <c r="C12" s="52"/>
      <c r="D12" s="53"/>
      <c r="E12" s="54"/>
      <c r="F12" s="55"/>
      <c r="G12" s="47"/>
      <c r="H12" s="52"/>
      <c r="I12" s="52"/>
      <c r="J12" s="55"/>
      <c r="K12" s="54"/>
      <c r="L12" s="46"/>
    </row>
    <row r="13" spans="2:12" x14ac:dyDescent="0.25">
      <c r="B13" s="51"/>
      <c r="C13" s="106" t="s">
        <v>7</v>
      </c>
      <c r="D13" s="106"/>
      <c r="E13" s="49">
        <f>SUM(E14:E16)</f>
        <v>0</v>
      </c>
      <c r="F13" s="50">
        <v>257018.23999999999</v>
      </c>
      <c r="G13" s="47"/>
      <c r="H13" s="106" t="s">
        <v>8</v>
      </c>
      <c r="I13" s="106"/>
      <c r="J13" s="50">
        <f>SUM(J15:J22)</f>
        <v>0</v>
      </c>
      <c r="K13" s="49">
        <f>SUM(K15)</f>
        <v>15415.37</v>
      </c>
      <c r="L13" s="46"/>
    </row>
    <row r="14" spans="2:12" x14ac:dyDescent="0.25">
      <c r="B14" s="51"/>
      <c r="C14" s="52"/>
      <c r="D14" s="53"/>
      <c r="E14" s="54"/>
      <c r="F14" s="55"/>
      <c r="G14" s="47"/>
      <c r="H14" s="52"/>
      <c r="I14" s="52"/>
      <c r="J14" s="54"/>
      <c r="K14" s="54"/>
      <c r="L14" s="46"/>
    </row>
    <row r="15" spans="2:12" x14ac:dyDescent="0.25">
      <c r="B15" s="48"/>
      <c r="C15" s="105" t="s">
        <v>9</v>
      </c>
      <c r="D15" s="105"/>
      <c r="E15" s="57">
        <f>IF([1]ESF!D18&gt;[1]ESF!E18,[1]ESF!D18-[1]ESF!E18,0)</f>
        <v>0</v>
      </c>
      <c r="F15" s="100">
        <v>251142</v>
      </c>
      <c r="G15" s="47"/>
      <c r="H15" s="105" t="s">
        <v>10</v>
      </c>
      <c r="I15" s="105"/>
      <c r="J15" s="57">
        <f>IF([1]ESF!I18&gt;[1]ESF!J18,[1]ESF!I18-[1]ESF!J18,0)</f>
        <v>0</v>
      </c>
      <c r="K15" s="99">
        <v>15415.37</v>
      </c>
      <c r="L15" s="46"/>
    </row>
    <row r="16" spans="2:12" x14ac:dyDescent="0.25">
      <c r="B16" s="48"/>
      <c r="C16" s="105" t="s">
        <v>11</v>
      </c>
      <c r="D16" s="105"/>
      <c r="E16" s="57">
        <f>IF([1]ESF!D19&gt;[1]ESF!E19,[1]ESF!D19-[1]ESF!E19,0)</f>
        <v>0</v>
      </c>
      <c r="F16" s="100">
        <v>5876.24</v>
      </c>
      <c r="G16" s="47"/>
      <c r="H16" s="105" t="s">
        <v>12</v>
      </c>
      <c r="I16" s="105"/>
      <c r="J16" s="57">
        <f>IF([1]ESF!I19&gt;[1]ESF!J19,[1]ESF!I19-[1]ESF!J19,0)</f>
        <v>0</v>
      </c>
      <c r="K16" s="57">
        <f>IF(J16&gt;0,0,[1]ESF!J19-[1]ESF!I19)</f>
        <v>0</v>
      </c>
      <c r="L16" s="46"/>
    </row>
    <row r="17" spans="2:12" x14ac:dyDescent="0.25">
      <c r="B17" s="48"/>
      <c r="C17" s="105" t="s">
        <v>13</v>
      </c>
      <c r="D17" s="105"/>
      <c r="E17" s="57">
        <f>IF([1]ESF!D20&lt;[1]ESF!E20,[1]ESF!E20-[1]ESF!D20,0)</f>
        <v>0</v>
      </c>
      <c r="F17" s="57">
        <f>IF(E17&gt;0,0,[1]ESF!D20-[1]ESF!E20)</f>
        <v>0</v>
      </c>
      <c r="G17" s="47"/>
      <c r="H17" s="105" t="s">
        <v>14</v>
      </c>
      <c r="I17" s="105"/>
      <c r="J17" s="57">
        <f>IF([1]ESF!I20&gt;[1]ESF!J20,[1]ESF!I20-[1]ESF!J20,0)</f>
        <v>0</v>
      </c>
      <c r="K17" s="57">
        <f>IF(J17&gt;0,0,[1]ESF!J20-[1]ESF!I20)</f>
        <v>0</v>
      </c>
      <c r="L17" s="46"/>
    </row>
    <row r="18" spans="2:12" x14ac:dyDescent="0.25">
      <c r="B18" s="48"/>
      <c r="C18" s="105" t="s">
        <v>15</v>
      </c>
      <c r="D18" s="105"/>
      <c r="E18" s="57">
        <v>0</v>
      </c>
      <c r="F18" s="57">
        <v>0</v>
      </c>
      <c r="G18" s="47"/>
      <c r="H18" s="105" t="s">
        <v>16</v>
      </c>
      <c r="I18" s="105"/>
      <c r="J18" s="57">
        <v>0</v>
      </c>
      <c r="K18" s="57">
        <v>0</v>
      </c>
      <c r="L18" s="46"/>
    </row>
    <row r="19" spans="2:12" x14ac:dyDescent="0.25">
      <c r="B19" s="48"/>
      <c r="C19" s="105" t="s">
        <v>17</v>
      </c>
      <c r="D19" s="105"/>
      <c r="E19" s="57">
        <f>IF([1]ESF!D21&lt;[1]ESF!E21,[1]ESF!E21-[1]ESF!D21,0)</f>
        <v>0</v>
      </c>
      <c r="F19" s="57">
        <f>IF(E19&gt;0,0,[1]ESF!D21-[1]ESF!E21)</f>
        <v>0</v>
      </c>
      <c r="G19" s="47"/>
      <c r="H19" s="105" t="s">
        <v>18</v>
      </c>
      <c r="I19" s="105"/>
      <c r="J19" s="57">
        <f>IF([1]ESF!I21&gt;[1]ESF!J21,[1]ESF!I21-[1]ESF!J21,0)</f>
        <v>0</v>
      </c>
      <c r="K19" s="57">
        <f>IF(J19&gt;0,0,[1]ESF!J21-[1]ESF!I21)</f>
        <v>0</v>
      </c>
      <c r="L19" s="46"/>
    </row>
    <row r="20" spans="2:12" x14ac:dyDescent="0.25">
      <c r="B20" s="48"/>
      <c r="C20" s="105" t="s">
        <v>19</v>
      </c>
      <c r="D20" s="105"/>
      <c r="E20" s="57">
        <f>IF([1]ESF!D22&lt;[1]ESF!E22,[1]ESF!E22-[1]ESF!D22,0)</f>
        <v>0</v>
      </c>
      <c r="F20" s="57">
        <f>IF(E20&gt;0,0,[1]ESF!D22-[1]ESF!E22)</f>
        <v>0</v>
      </c>
      <c r="G20" s="47"/>
      <c r="H20" s="107" t="s">
        <v>20</v>
      </c>
      <c r="I20" s="107"/>
      <c r="J20" s="57">
        <f>IF([1]ESF!I22&gt;[1]ESF!J22,[1]ESF!I22-[1]ESF!J22,0)</f>
        <v>0</v>
      </c>
      <c r="K20" s="57">
        <f>IF(J20&gt;0,0,[1]ESF!J22-[1]ESF!I22)</f>
        <v>0</v>
      </c>
      <c r="L20" s="46"/>
    </row>
    <row r="21" spans="2:12" x14ac:dyDescent="0.25">
      <c r="B21" s="48"/>
      <c r="C21" s="105" t="s">
        <v>21</v>
      </c>
      <c r="D21" s="105"/>
      <c r="E21" s="57">
        <f>IF([1]ESF!D23&lt;[1]ESF!E23,[1]ESF!E23-[1]ESF!D23,0)</f>
        <v>0</v>
      </c>
      <c r="F21" s="57">
        <f>IF(E21&gt;0,0,[1]ESF!D23-[1]ESF!E23)</f>
        <v>0</v>
      </c>
      <c r="G21" s="58">
        <f>F16+F21-E20-E30</f>
        <v>5876.24</v>
      </c>
      <c r="H21" s="105" t="s">
        <v>22</v>
      </c>
      <c r="I21" s="105"/>
      <c r="J21" s="57">
        <f>IF([1]ESF!I23&gt;[1]ESF!J23,[1]ESF!I23-[1]ESF!J23,0)</f>
        <v>0</v>
      </c>
      <c r="K21" s="57">
        <f>IF(J21&gt;0,0,[1]ESF!J23-[1]ESF!I23)</f>
        <v>0</v>
      </c>
      <c r="L21" s="46"/>
    </row>
    <row r="22" spans="2:12" x14ac:dyDescent="0.25">
      <c r="B22" s="51"/>
      <c r="C22" s="52"/>
      <c r="D22" s="53"/>
      <c r="E22" s="55"/>
      <c r="F22" s="55"/>
      <c r="G22" s="47"/>
      <c r="H22" s="105" t="s">
        <v>23</v>
      </c>
      <c r="I22" s="105"/>
      <c r="J22" s="57">
        <f>IF([1]ESF!I24&gt;[1]ESF!J24,[1]ESF!I24-[1]ESF!J24,0)</f>
        <v>0</v>
      </c>
      <c r="K22" s="57">
        <f>IF(J22&gt;0,0,[1]ESF!J24-[1]ESF!I24)</f>
        <v>0</v>
      </c>
      <c r="L22" s="46"/>
    </row>
    <row r="23" spans="2:12" x14ac:dyDescent="0.25">
      <c r="B23" s="51"/>
      <c r="C23" s="106" t="s">
        <v>24</v>
      </c>
      <c r="D23" s="106"/>
      <c r="E23" s="50">
        <f>SUM(E25:E33)</f>
        <v>0</v>
      </c>
      <c r="F23" s="50">
        <v>50634.99</v>
      </c>
      <c r="G23" s="47"/>
      <c r="H23" s="52"/>
      <c r="I23" s="52"/>
      <c r="J23" s="55"/>
      <c r="K23" s="55"/>
      <c r="L23" s="46"/>
    </row>
    <row r="24" spans="2:12" x14ac:dyDescent="0.25">
      <c r="B24" s="51"/>
      <c r="C24" s="52"/>
      <c r="D24" s="53"/>
      <c r="E24" s="55"/>
      <c r="F24" s="55"/>
      <c r="G24" s="47"/>
      <c r="H24" s="108" t="s">
        <v>25</v>
      </c>
      <c r="I24" s="108"/>
      <c r="J24" s="50">
        <f>SUM(J26:J31)</f>
        <v>0</v>
      </c>
      <c r="K24" s="50">
        <f>SUM(K26:K31)</f>
        <v>0</v>
      </c>
      <c r="L24" s="46"/>
    </row>
    <row r="25" spans="2:12" x14ac:dyDescent="0.25">
      <c r="B25" s="48"/>
      <c r="C25" s="105" t="s">
        <v>26</v>
      </c>
      <c r="D25" s="105"/>
      <c r="E25" s="57">
        <f>IF([1]ESF!D30&lt;[1]ESF!E30,[1]ESF!E30-[1]ESF!D30,0)</f>
        <v>0</v>
      </c>
      <c r="F25" s="57">
        <f>IF(E25&gt;0,0,[1]ESF!D30-[1]ESF!E30)</f>
        <v>0</v>
      </c>
      <c r="G25" s="47"/>
      <c r="H25" s="52"/>
      <c r="I25" s="52"/>
      <c r="J25" s="55"/>
      <c r="K25" s="55"/>
      <c r="L25" s="46"/>
    </row>
    <row r="26" spans="2:12" x14ac:dyDescent="0.25">
      <c r="B26" s="48"/>
      <c r="C26" s="105" t="s">
        <v>27</v>
      </c>
      <c r="D26" s="105"/>
      <c r="E26" s="57">
        <f>IF([1]ESF!D31&lt;[1]ESF!E31,[1]ESF!E31-[1]ESF!D31,0)</f>
        <v>0</v>
      </c>
      <c r="F26" s="57">
        <f>IF(E26&gt;0,0,[1]ESF!D31-[1]ESF!E31)</f>
        <v>0</v>
      </c>
      <c r="G26" s="59"/>
      <c r="H26" s="105" t="s">
        <v>28</v>
      </c>
      <c r="I26" s="105"/>
      <c r="J26" s="57">
        <f>IF([1]ESF!I30&gt;[1]ESF!J30,[1]ESF!I30-[1]ESF!J30,0)</f>
        <v>0</v>
      </c>
      <c r="K26" s="57">
        <f>IF(J26&gt;0,0,[1]ESF!J30-[1]ESF!I30)</f>
        <v>0</v>
      </c>
      <c r="L26" s="46"/>
    </row>
    <row r="27" spans="2:12" x14ac:dyDescent="0.25">
      <c r="B27" s="48"/>
      <c r="C27" s="105" t="s">
        <v>29</v>
      </c>
      <c r="D27" s="105"/>
      <c r="E27" s="57">
        <f>IF([1]ESF!D32&lt;[1]ESF!E32,[1]ESF!E32-[1]ESF!D32,0)</f>
        <v>0</v>
      </c>
      <c r="F27" s="57">
        <f>IF(E27&gt;0,0,[1]ESF!D32-[1]ESF!E32)</f>
        <v>0</v>
      </c>
      <c r="G27" s="47"/>
      <c r="H27" s="105" t="s">
        <v>30</v>
      </c>
      <c r="I27" s="105"/>
      <c r="J27" s="57">
        <f>IF([1]ESF!I31&gt;[1]ESF!J31,[1]ESF!I31-[1]ESF!J31,0)</f>
        <v>0</v>
      </c>
      <c r="K27" s="57">
        <f>IF(J27&gt;0,0,[1]ESF!J31-[1]ESF!I31)</f>
        <v>0</v>
      </c>
      <c r="L27" s="46"/>
    </row>
    <row r="28" spans="2:12" x14ac:dyDescent="0.25">
      <c r="B28" s="48"/>
      <c r="C28" s="105" t="s">
        <v>31</v>
      </c>
      <c r="D28" s="105"/>
      <c r="E28" s="57">
        <f>IF([1]ESF!D33&lt;[1]ESF!E33,[1]ESF!E33-[1]ESF!D33,0)</f>
        <v>0</v>
      </c>
      <c r="F28" s="99">
        <v>50634.99</v>
      </c>
      <c r="G28" s="47"/>
      <c r="H28" s="105" t="s">
        <v>32</v>
      </c>
      <c r="I28" s="105"/>
      <c r="J28" s="57">
        <f>IF([1]ESF!I32&gt;[1]ESF!J32,[1]ESF!I32-[1]ESF!J32,0)</f>
        <v>0</v>
      </c>
      <c r="K28" s="57">
        <f>IF(J28&gt;0,0,[1]ESF!J32-[1]ESF!I32)</f>
        <v>0</v>
      </c>
      <c r="L28" s="46"/>
    </row>
    <row r="29" spans="2:12" x14ac:dyDescent="0.25">
      <c r="B29" s="48"/>
      <c r="C29" s="105" t="s">
        <v>33</v>
      </c>
      <c r="D29" s="105"/>
      <c r="E29" s="57">
        <f>IF([1]ESF!D34&lt;[1]ESF!E34,[1]ESF!E34-[1]ESF!D34,0)</f>
        <v>0</v>
      </c>
      <c r="F29" s="57">
        <f>IF(E29&gt;0,0,[1]ESF!D34-[1]ESF!E34)</f>
        <v>0</v>
      </c>
      <c r="G29" s="47"/>
      <c r="H29" s="105" t="s">
        <v>34</v>
      </c>
      <c r="I29" s="105"/>
      <c r="J29" s="57">
        <f>IF([1]ESF!I33&gt;[1]ESF!J33,[1]ESF!I33-[1]ESF!J33,0)</f>
        <v>0</v>
      </c>
      <c r="K29" s="57">
        <f>IF(J29&gt;0,0,[1]ESF!J33-[1]ESF!I33)</f>
        <v>0</v>
      </c>
      <c r="L29" s="46"/>
    </row>
    <row r="30" spans="2:12" x14ac:dyDescent="0.25">
      <c r="B30" s="48"/>
      <c r="C30" s="107" t="s">
        <v>35</v>
      </c>
      <c r="D30" s="107"/>
      <c r="E30" s="57">
        <f>IF([1]ESF!D35&lt;[1]ESF!E35,[1]ESF!E35-[1]ESF!D35,0)</f>
        <v>0</v>
      </c>
      <c r="F30" s="57">
        <f>IF(E30&gt;0,0,[1]ESF!D35-[1]ESF!E35)</f>
        <v>0</v>
      </c>
      <c r="G30" s="47"/>
      <c r="H30" s="107" t="s">
        <v>36</v>
      </c>
      <c r="I30" s="107"/>
      <c r="J30" s="57">
        <f>IF([1]ESF!I34&gt;[1]ESF!J34,[1]ESF!I34-[1]ESF!J34,0)</f>
        <v>0</v>
      </c>
      <c r="K30" s="57">
        <f>IF(J30&gt;0,0,[1]ESF!J34-[1]ESF!I34)</f>
        <v>0</v>
      </c>
      <c r="L30" s="46"/>
    </row>
    <row r="31" spans="2:12" x14ac:dyDescent="0.25">
      <c r="B31" s="48"/>
      <c r="C31" s="105" t="s">
        <v>37</v>
      </c>
      <c r="D31" s="105"/>
      <c r="E31" s="57">
        <f>IF([1]ESF!D36&lt;[1]ESF!E36,[1]ESF!E36-[1]ESF!D36,0)</f>
        <v>0</v>
      </c>
      <c r="F31" s="57">
        <f>IF(E31&gt;0,0,[1]ESF!D36-[1]ESF!E36)</f>
        <v>0</v>
      </c>
      <c r="G31" s="47"/>
      <c r="H31" s="105" t="s">
        <v>38</v>
      </c>
      <c r="I31" s="105"/>
      <c r="J31" s="57">
        <f>IF([1]ESF!I35&gt;[1]ESF!J35,[1]ESF!I35-[1]ESF!J35,0)</f>
        <v>0</v>
      </c>
      <c r="K31" s="57">
        <f>IF(J31&gt;0,0,[1]ESF!J35-[1]ESF!I35)</f>
        <v>0</v>
      </c>
      <c r="L31" s="46"/>
    </row>
    <row r="32" spans="2:12" x14ac:dyDescent="0.25">
      <c r="B32" s="48"/>
      <c r="C32" s="107" t="s">
        <v>39</v>
      </c>
      <c r="D32" s="107"/>
      <c r="E32" s="57">
        <f>IF([1]ESF!D37&lt;[1]ESF!E37,[1]ESF!E37-[1]ESF!D37,0)</f>
        <v>0</v>
      </c>
      <c r="F32" s="57">
        <f>IF(E32&gt;0,0,[1]ESF!D37-[1]ESF!E37)</f>
        <v>0</v>
      </c>
      <c r="G32" s="47"/>
      <c r="H32" s="52"/>
      <c r="I32" s="52"/>
      <c r="J32" s="60"/>
      <c r="K32" s="60"/>
      <c r="L32" s="46"/>
    </row>
    <row r="33" spans="2:12" x14ac:dyDescent="0.25">
      <c r="B33" s="48"/>
      <c r="C33" s="105" t="s">
        <v>40</v>
      </c>
      <c r="D33" s="105"/>
      <c r="E33" s="57">
        <f>IF([1]ESF!D38&lt;[1]ESF!E38,[1]ESF!E38-[1]ESF!D38,0)</f>
        <v>0</v>
      </c>
      <c r="F33" s="57">
        <f>IF(E33&gt;0,0,[1]ESF!D38-[1]ESF!E38)</f>
        <v>0</v>
      </c>
      <c r="G33" s="47"/>
      <c r="H33" s="106" t="s">
        <v>41</v>
      </c>
      <c r="I33" s="106"/>
      <c r="J33" s="49">
        <v>498610</v>
      </c>
      <c r="K33" s="49">
        <v>175541</v>
      </c>
      <c r="L33" s="46"/>
    </row>
    <row r="34" spans="2:12" x14ac:dyDescent="0.25">
      <c r="B34" s="51"/>
      <c r="C34" s="52"/>
      <c r="D34" s="53"/>
      <c r="E34" s="60"/>
      <c r="F34" s="61"/>
      <c r="G34" s="47"/>
      <c r="H34" s="52"/>
      <c r="I34" s="52"/>
      <c r="J34" s="54"/>
      <c r="K34" s="54"/>
      <c r="L34" s="46"/>
    </row>
    <row r="35" spans="2:12" x14ac:dyDescent="0.25">
      <c r="B35" s="48"/>
      <c r="C35" s="44"/>
      <c r="D35" s="44"/>
      <c r="E35" s="44"/>
      <c r="F35" s="44"/>
      <c r="G35" s="47"/>
      <c r="H35" s="106" t="s">
        <v>42</v>
      </c>
      <c r="I35" s="106"/>
      <c r="J35" s="50">
        <f>SUM(J37:J39)</f>
        <v>0</v>
      </c>
      <c r="K35" s="50">
        <f>SUM(K37:K39)</f>
        <v>0</v>
      </c>
      <c r="L35" s="46"/>
    </row>
    <row r="36" spans="2:12" x14ac:dyDescent="0.25">
      <c r="B36" s="51"/>
      <c r="C36" s="44"/>
      <c r="D36" s="44"/>
      <c r="E36" s="44"/>
      <c r="F36" s="44"/>
      <c r="G36" s="47"/>
      <c r="H36" s="52"/>
      <c r="I36" s="52"/>
      <c r="J36" s="55"/>
      <c r="K36" s="55"/>
      <c r="L36" s="46"/>
    </row>
    <row r="37" spans="2:12" x14ac:dyDescent="0.25">
      <c r="B37" s="48"/>
      <c r="C37" s="44"/>
      <c r="D37" s="44"/>
      <c r="E37" s="44"/>
      <c r="F37" s="44"/>
      <c r="G37" s="47"/>
      <c r="H37" s="105" t="s">
        <v>43</v>
      </c>
      <c r="I37" s="105"/>
      <c r="J37" s="57">
        <f>IF([1]ESF!I45&gt;[1]ESF!J45,[1]ESF!I45-[1]ESF!J45,0)</f>
        <v>0</v>
      </c>
      <c r="K37" s="57">
        <f>IF(J37&gt;0,0,[1]ESF!J45-[1]ESF!I45)</f>
        <v>0</v>
      </c>
      <c r="L37" s="46"/>
    </row>
    <row r="38" spans="2:12" x14ac:dyDescent="0.25">
      <c r="B38" s="51"/>
      <c r="C38" s="44"/>
      <c r="D38" s="44"/>
      <c r="E38" s="44"/>
      <c r="F38" s="44"/>
      <c r="G38" s="47"/>
      <c r="H38" s="105" t="s">
        <v>44</v>
      </c>
      <c r="I38" s="105"/>
      <c r="J38" s="57">
        <f>IF([1]ESF!I46&gt;[1]ESF!J46,[1]ESF!I46-[1]ESF!J46,0)</f>
        <v>0</v>
      </c>
      <c r="K38" s="57">
        <f>IF(J38&gt;0,0,[1]ESF!J46-[1]ESF!I46)</f>
        <v>0</v>
      </c>
      <c r="L38" s="46"/>
    </row>
    <row r="39" spans="2:12" x14ac:dyDescent="0.25">
      <c r="B39" s="48"/>
      <c r="C39" s="44"/>
      <c r="D39" s="44"/>
      <c r="E39" s="44"/>
      <c r="F39" s="44"/>
      <c r="G39" s="47"/>
      <c r="H39" s="105" t="s">
        <v>45</v>
      </c>
      <c r="I39" s="105"/>
      <c r="J39" s="57">
        <f>IF([1]ESF!I47&gt;[1]ESF!J47,[1]ESF!I47-[1]ESF!J47,0)</f>
        <v>0</v>
      </c>
      <c r="K39" s="57">
        <f>IF(J39&gt;0,0,[1]ESF!J47-[1]ESF!I47)</f>
        <v>0</v>
      </c>
      <c r="L39" s="46"/>
    </row>
    <row r="40" spans="2:12" ht="4.5" customHeight="1" x14ac:dyDescent="0.25">
      <c r="B40" s="48"/>
      <c r="C40" s="44"/>
      <c r="D40" s="44"/>
      <c r="E40" s="44"/>
      <c r="F40" s="44"/>
      <c r="G40" s="47"/>
      <c r="H40" s="52"/>
      <c r="I40" s="52"/>
      <c r="J40" s="54"/>
      <c r="K40" s="54"/>
      <c r="L40" s="46"/>
    </row>
    <row r="41" spans="2:12" x14ac:dyDescent="0.25">
      <c r="B41" s="48"/>
      <c r="C41" s="44"/>
      <c r="D41" s="44"/>
      <c r="E41" s="44"/>
      <c r="F41" s="44"/>
      <c r="G41" s="47"/>
      <c r="H41" s="106" t="s">
        <v>46</v>
      </c>
      <c r="I41" s="106"/>
      <c r="J41" s="49">
        <v>498609.99</v>
      </c>
      <c r="K41" s="49">
        <v>175541.39</v>
      </c>
      <c r="L41" s="46"/>
    </row>
    <row r="42" spans="2:12" ht="9" customHeight="1" x14ac:dyDescent="0.25">
      <c r="B42" s="48"/>
      <c r="C42" s="44"/>
      <c r="D42" s="44"/>
      <c r="E42" s="44"/>
      <c r="F42" s="44"/>
      <c r="G42" s="47"/>
      <c r="H42" s="52"/>
      <c r="I42" s="52"/>
      <c r="J42" s="54"/>
      <c r="K42" s="54"/>
      <c r="L42" s="46"/>
    </row>
    <row r="43" spans="2:12" x14ac:dyDescent="0.25">
      <c r="B43" s="48"/>
      <c r="C43" s="44"/>
      <c r="D43" s="44"/>
      <c r="E43" s="44"/>
      <c r="F43" s="44"/>
      <c r="G43" s="47"/>
      <c r="H43" s="105" t="s">
        <v>47</v>
      </c>
      <c r="I43" s="105"/>
      <c r="J43" s="56">
        <v>0</v>
      </c>
      <c r="K43" s="99">
        <v>175541.39</v>
      </c>
      <c r="L43" s="46"/>
    </row>
    <row r="44" spans="2:12" x14ac:dyDescent="0.25">
      <c r="B44" s="48"/>
      <c r="C44" s="44"/>
      <c r="D44" s="44"/>
      <c r="E44" s="44"/>
      <c r="F44" s="44"/>
      <c r="G44" s="47"/>
      <c r="H44" s="105" t="s">
        <v>48</v>
      </c>
      <c r="I44" s="105"/>
      <c r="J44" s="99">
        <v>498609.99</v>
      </c>
      <c r="K44" s="56">
        <v>0</v>
      </c>
      <c r="L44" s="46"/>
    </row>
    <row r="45" spans="2:12" x14ac:dyDescent="0.25">
      <c r="B45" s="48"/>
      <c r="C45" s="44"/>
      <c r="D45" s="44"/>
      <c r="E45" s="44"/>
      <c r="F45" s="44"/>
      <c r="G45" s="47"/>
      <c r="H45" s="105" t="s">
        <v>49</v>
      </c>
      <c r="I45" s="105"/>
      <c r="J45" s="57">
        <f>IF([1]ESF!I53&gt;[1]ESF!J53,[1]ESF!I53-[1]ESF!J53,0)</f>
        <v>0</v>
      </c>
      <c r="K45" s="57">
        <f>IF(J45&gt;0,0,[1]ESF!J53-[1]ESF!I53)</f>
        <v>0</v>
      </c>
      <c r="L45" s="46"/>
    </row>
    <row r="46" spans="2:12" x14ac:dyDescent="0.25">
      <c r="B46" s="48"/>
      <c r="C46" s="44"/>
      <c r="D46" s="44"/>
      <c r="E46" s="44"/>
      <c r="F46" s="44"/>
      <c r="G46" s="47"/>
      <c r="H46" s="105" t="s">
        <v>50</v>
      </c>
      <c r="I46" s="105"/>
      <c r="J46" s="57">
        <f>IF([1]ESF!I54&gt;[1]ESF!J54,[1]ESF!I54-[1]ESF!J54,0)</f>
        <v>0</v>
      </c>
      <c r="K46" s="57">
        <f>IF(J46&gt;0,0,[1]ESF!J54-[1]ESF!I54)</f>
        <v>0</v>
      </c>
      <c r="L46" s="46"/>
    </row>
    <row r="47" spans="2:12" x14ac:dyDescent="0.25">
      <c r="B47" s="51"/>
      <c r="C47" s="44"/>
      <c r="D47" s="44"/>
      <c r="E47" s="44"/>
      <c r="F47" s="44"/>
      <c r="G47" s="47"/>
      <c r="H47" s="105" t="s">
        <v>51</v>
      </c>
      <c r="I47" s="105"/>
      <c r="J47" s="57">
        <f>IF([1]ESF!I55&gt;[1]ESF!J55,[1]ESF!I55-[1]ESF!J55,0)</f>
        <v>0</v>
      </c>
      <c r="K47" s="57">
        <f>IF(J47&gt;0,0,[1]ESF!J55-[1]ESF!I55)</f>
        <v>0</v>
      </c>
      <c r="L47" s="46"/>
    </row>
    <row r="48" spans="2:12" ht="8.25" customHeight="1" x14ac:dyDescent="0.25">
      <c r="B48" s="48"/>
      <c r="C48" s="44"/>
      <c r="D48" s="44"/>
      <c r="E48" s="44"/>
      <c r="F48" s="44"/>
      <c r="G48" s="47"/>
      <c r="H48" s="52"/>
      <c r="I48" s="52"/>
      <c r="J48" s="55"/>
      <c r="K48" s="55"/>
      <c r="L48" s="46"/>
    </row>
    <row r="49" spans="2:12" x14ac:dyDescent="0.25">
      <c r="B49" s="51"/>
      <c r="C49" s="44"/>
      <c r="D49" s="44"/>
      <c r="E49" s="44"/>
      <c r="F49" s="44"/>
      <c r="G49" s="47"/>
      <c r="H49" s="106" t="s">
        <v>52</v>
      </c>
      <c r="I49" s="106"/>
      <c r="J49" s="50">
        <f>SUM(J51:J52)</f>
        <v>0</v>
      </c>
      <c r="K49" s="50">
        <f>SUM(K51:K52)</f>
        <v>0</v>
      </c>
      <c r="L49" s="46"/>
    </row>
    <row r="50" spans="2:12" ht="11.25" customHeight="1" x14ac:dyDescent="0.25">
      <c r="B50" s="48"/>
      <c r="C50" s="44"/>
      <c r="D50" s="44"/>
      <c r="E50" s="44"/>
      <c r="F50" s="44"/>
      <c r="G50" s="47"/>
      <c r="H50" s="52"/>
      <c r="I50" s="52"/>
      <c r="J50" s="55"/>
      <c r="K50" s="55"/>
      <c r="L50" s="46"/>
    </row>
    <row r="51" spans="2:12" x14ac:dyDescent="0.25">
      <c r="B51" s="48"/>
      <c r="C51" s="44"/>
      <c r="D51" s="44"/>
      <c r="E51" s="44"/>
      <c r="F51" s="44"/>
      <c r="G51" s="47"/>
      <c r="H51" s="105" t="s">
        <v>53</v>
      </c>
      <c r="I51" s="105"/>
      <c r="J51" s="57">
        <f>IF([1]ESF!I58&gt;[1]ESF!J58,[1]ESF!I58-[1]ESF!J58,0)</f>
        <v>0</v>
      </c>
      <c r="K51" s="57">
        <f>IF(J51&gt;0,0,[1]ESF!J58-[1]ESF!I58)</f>
        <v>0</v>
      </c>
      <c r="L51" s="46"/>
    </row>
    <row r="52" spans="2:12" x14ac:dyDescent="0.25">
      <c r="B52" s="62"/>
      <c r="C52" s="63"/>
      <c r="D52" s="63"/>
      <c r="E52" s="63"/>
      <c r="F52" s="63"/>
      <c r="G52" s="64"/>
      <c r="H52" s="101" t="s">
        <v>54</v>
      </c>
      <c r="I52" s="101"/>
      <c r="J52" s="65">
        <f>IF([1]ESF!I59&gt;[1]ESF!J59,[1]ESF!I59-[1]ESF!J59,0)</f>
        <v>0</v>
      </c>
      <c r="K52" s="65">
        <f>IF(J52&gt;0,0,[1]ESF!J59-[1]ESF!I59)</f>
        <v>0</v>
      </c>
      <c r="L52" s="66"/>
    </row>
    <row r="53" spans="2:12" x14ac:dyDescent="0.25">
      <c r="B53" s="21"/>
      <c r="C53" s="20"/>
      <c r="D53" s="22"/>
      <c r="E53" s="23"/>
      <c r="F53" s="24"/>
      <c r="G53" s="24"/>
      <c r="H53" s="20"/>
      <c r="I53" s="25"/>
      <c r="J53" s="23"/>
      <c r="K53" s="24"/>
      <c r="L53" s="24"/>
    </row>
    <row r="54" spans="2:12" x14ac:dyDescent="0.25">
      <c r="B54" s="6"/>
      <c r="C54" s="10"/>
      <c r="D54" s="26"/>
      <c r="E54" s="27"/>
      <c r="F54" s="28"/>
      <c r="G54" s="28"/>
      <c r="H54" s="10"/>
      <c r="I54" s="29"/>
      <c r="J54" s="27"/>
      <c r="K54" s="28"/>
      <c r="L54" s="28"/>
    </row>
    <row r="55" spans="2:12" x14ac:dyDescent="0.25">
      <c r="B55" s="10"/>
      <c r="C55" s="102" t="s">
        <v>55</v>
      </c>
      <c r="D55" s="102"/>
      <c r="E55" s="102"/>
      <c r="F55" s="102"/>
      <c r="G55" s="102"/>
      <c r="H55" s="102"/>
      <c r="I55" s="102"/>
      <c r="J55" s="102"/>
      <c r="K55" s="102"/>
      <c r="L55" s="10"/>
    </row>
    <row r="56" spans="2:12" x14ac:dyDescent="0.25">
      <c r="B56" s="10"/>
      <c r="C56" s="26"/>
      <c r="D56" s="27"/>
      <c r="E56" s="28"/>
      <c r="F56" s="28"/>
      <c r="G56" s="10"/>
      <c r="H56" s="30"/>
      <c r="I56" s="31"/>
      <c r="J56" s="28"/>
      <c r="K56" s="28"/>
      <c r="L56" s="10"/>
    </row>
    <row r="57" spans="2:12" x14ac:dyDescent="0.25">
      <c r="B57" s="10"/>
      <c r="C57" s="26"/>
      <c r="D57" s="32"/>
      <c r="E57" s="33"/>
      <c r="F57" s="28"/>
      <c r="G57" s="10"/>
      <c r="H57" s="34"/>
      <c r="I57" s="35"/>
      <c r="J57" s="28"/>
      <c r="K57" s="28" t="s">
        <v>56</v>
      </c>
      <c r="L57" s="10"/>
    </row>
    <row r="58" spans="2:12" x14ac:dyDescent="0.25">
      <c r="B58" s="10"/>
      <c r="C58" s="103" t="s">
        <v>57</v>
      </c>
      <c r="D58" s="103"/>
      <c r="E58" s="70"/>
      <c r="F58" s="67"/>
      <c r="G58" s="67"/>
      <c r="H58" s="103" t="s">
        <v>58</v>
      </c>
      <c r="I58" s="103"/>
      <c r="J58" s="19"/>
      <c r="K58" s="28"/>
      <c r="L58" s="10"/>
    </row>
    <row r="59" spans="2:12" x14ac:dyDescent="0.25">
      <c r="B59" s="10"/>
      <c r="C59" s="104" t="str">
        <f>+[1]EA!C59</f>
        <v>Director IMPLAN</v>
      </c>
      <c r="D59" s="104"/>
      <c r="E59" s="69"/>
      <c r="F59" s="68"/>
      <c r="G59" s="68"/>
      <c r="H59" s="104" t="str">
        <f>+[1]EA!G59</f>
        <v>Coordinadora Administrativa</v>
      </c>
      <c r="I59" s="104"/>
      <c r="J59" s="19"/>
      <c r="K59" s="28"/>
      <c r="L59" s="10"/>
    </row>
  </sheetData>
  <mergeCells count="62">
    <mergeCell ref="C9:D9"/>
    <mergeCell ref="H9:I9"/>
    <mergeCell ref="D3:J3"/>
    <mergeCell ref="D4:J4"/>
    <mergeCell ref="D5:J5"/>
    <mergeCell ref="D6:J6"/>
    <mergeCell ref="D7:J7"/>
    <mergeCell ref="C11:D11"/>
    <mergeCell ref="H11:I11"/>
    <mergeCell ref="C13:D13"/>
    <mergeCell ref="H13:I13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H22:I22"/>
    <mergeCell ref="C23:D23"/>
    <mergeCell ref="H24:I24"/>
    <mergeCell ref="C25:D25"/>
    <mergeCell ref="C26:D26"/>
    <mergeCell ref="H26:I26"/>
    <mergeCell ref="C33:D33"/>
    <mergeCell ref="H33:I33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51:I51"/>
    <mergeCell ref="H35:I35"/>
    <mergeCell ref="H37:I37"/>
    <mergeCell ref="H38:I38"/>
    <mergeCell ref="H39:I39"/>
    <mergeCell ref="H41:I41"/>
    <mergeCell ref="H43:I43"/>
    <mergeCell ref="H44:I44"/>
    <mergeCell ref="H45:I45"/>
    <mergeCell ref="H46:I46"/>
    <mergeCell ref="H47:I47"/>
    <mergeCell ref="H49:I49"/>
    <mergeCell ref="H52:I52"/>
    <mergeCell ref="C55:K55"/>
    <mergeCell ref="H58:I58"/>
    <mergeCell ref="H59:I59"/>
    <mergeCell ref="C59:D59"/>
    <mergeCell ref="C58:D58"/>
  </mergeCells>
  <pageMargins left="0.51181102362204722" right="0.51181102362204722" top="0.74803149606299213" bottom="0.35433070866141736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2"/>
  <sheetViews>
    <sheetView zoomScale="70" zoomScaleNormal="70" workbookViewId="0">
      <selection activeCell="F37" sqref="A27:F37"/>
    </sheetView>
  </sheetViews>
  <sheetFormatPr baseColWidth="10" defaultRowHeight="15" x14ac:dyDescent="0.25"/>
  <cols>
    <col min="1" max="1" width="70.5703125" customWidth="1"/>
    <col min="2" max="2" width="38" customWidth="1"/>
    <col min="3" max="3" width="35.7109375" customWidth="1"/>
    <col min="4" max="4" width="35.140625" customWidth="1"/>
    <col min="5" max="5" width="31.5703125" customWidth="1"/>
    <col min="6" max="6" width="24.42578125" customWidth="1"/>
  </cols>
  <sheetData>
    <row r="3" spans="1:6" ht="16.5" x14ac:dyDescent="0.25">
      <c r="A3" s="112" t="s">
        <v>67</v>
      </c>
      <c r="B3" s="112"/>
      <c r="C3" s="112"/>
      <c r="D3" s="112"/>
      <c r="E3" s="112"/>
      <c r="F3" s="112"/>
    </row>
    <row r="4" spans="1:6" ht="16.5" x14ac:dyDescent="0.25">
      <c r="A4" s="113" t="s">
        <v>59</v>
      </c>
      <c r="B4" s="112"/>
      <c r="C4" s="112"/>
      <c r="D4" s="112"/>
      <c r="E4" s="112"/>
      <c r="F4" s="114"/>
    </row>
    <row r="5" spans="1:6" ht="17.25" thickBot="1" x14ac:dyDescent="0.3">
      <c r="A5" s="115" t="s">
        <v>68</v>
      </c>
      <c r="B5" s="116"/>
      <c r="C5" s="116"/>
      <c r="D5" s="116"/>
      <c r="E5" s="116"/>
      <c r="F5" s="117"/>
    </row>
    <row r="6" spans="1:6" ht="66.75" customHeight="1" thickBot="1" x14ac:dyDescent="0.3">
      <c r="A6" s="91" t="s">
        <v>2</v>
      </c>
      <c r="B6" s="92" t="s">
        <v>60</v>
      </c>
      <c r="C6" s="92" t="s">
        <v>61</v>
      </c>
      <c r="D6" s="92" t="s">
        <v>62</v>
      </c>
      <c r="E6" s="92" t="s">
        <v>63</v>
      </c>
      <c r="F6" s="93" t="s">
        <v>64</v>
      </c>
    </row>
    <row r="7" spans="1:6" ht="18" x14ac:dyDescent="0.25">
      <c r="A7" s="77"/>
      <c r="B7" s="78"/>
      <c r="C7" s="78"/>
      <c r="D7" s="78"/>
      <c r="E7" s="79"/>
      <c r="F7" s="80"/>
    </row>
    <row r="8" spans="1:6" ht="18" x14ac:dyDescent="0.25">
      <c r="A8" s="87" t="s">
        <v>75</v>
      </c>
      <c r="B8" s="72"/>
      <c r="C8" s="72"/>
      <c r="D8" s="72"/>
      <c r="E8" s="73"/>
      <c r="F8" s="81"/>
    </row>
    <row r="9" spans="1:6" ht="18" x14ac:dyDescent="0.25">
      <c r="A9" s="88" t="s">
        <v>43</v>
      </c>
      <c r="B9" s="74"/>
      <c r="C9" s="74"/>
      <c r="D9" s="74"/>
      <c r="E9" s="75"/>
      <c r="F9" s="82"/>
    </row>
    <row r="10" spans="1:6" ht="18" x14ac:dyDescent="0.25">
      <c r="A10" s="88" t="s">
        <v>44</v>
      </c>
      <c r="B10" s="74"/>
      <c r="C10" s="74"/>
      <c r="D10" s="74"/>
      <c r="E10" s="75"/>
      <c r="F10" s="82"/>
    </row>
    <row r="11" spans="1:6" ht="18" x14ac:dyDescent="0.25">
      <c r="A11" s="88" t="s">
        <v>65</v>
      </c>
      <c r="C11" s="74"/>
      <c r="D11" s="74"/>
      <c r="E11" s="75"/>
      <c r="F11" s="82"/>
    </row>
    <row r="12" spans="1:6" ht="18" x14ac:dyDescent="0.25">
      <c r="A12" s="87"/>
      <c r="B12" s="76"/>
      <c r="C12" s="74"/>
      <c r="D12" s="76"/>
      <c r="E12" s="71"/>
      <c r="F12" s="83"/>
    </row>
    <row r="13" spans="1:6" ht="18" x14ac:dyDescent="0.25">
      <c r="A13" s="87" t="s">
        <v>74</v>
      </c>
      <c r="B13" s="72"/>
      <c r="C13" s="72"/>
      <c r="D13" s="72"/>
      <c r="E13" s="73"/>
      <c r="F13" s="81"/>
    </row>
    <row r="14" spans="1:6" ht="18" x14ac:dyDescent="0.25">
      <c r="A14" s="88" t="s">
        <v>66</v>
      </c>
      <c r="B14" s="74"/>
      <c r="C14" s="74"/>
      <c r="D14" s="74"/>
      <c r="E14" s="75"/>
      <c r="F14" s="82"/>
    </row>
    <row r="15" spans="1:6" ht="18" x14ac:dyDescent="0.25">
      <c r="A15" s="88" t="s">
        <v>48</v>
      </c>
      <c r="B15" s="74"/>
      <c r="C15" s="74"/>
      <c r="D15" s="74"/>
      <c r="E15" s="75"/>
      <c r="F15" s="82"/>
    </row>
    <row r="16" spans="1:6" ht="18" x14ac:dyDescent="0.25">
      <c r="A16" s="88" t="s">
        <v>49</v>
      </c>
      <c r="B16" s="74"/>
      <c r="C16" s="74"/>
      <c r="D16" s="74"/>
      <c r="E16" s="75"/>
      <c r="F16" s="82"/>
    </row>
    <row r="17" spans="1:6" ht="18" x14ac:dyDescent="0.25">
      <c r="A17" s="88" t="s">
        <v>50</v>
      </c>
      <c r="B17" s="74"/>
      <c r="C17" s="74"/>
      <c r="D17" s="74"/>
      <c r="E17" s="75"/>
      <c r="F17" s="82"/>
    </row>
    <row r="18" spans="1:6" ht="18" x14ac:dyDescent="0.25">
      <c r="A18" s="88" t="s">
        <v>51</v>
      </c>
      <c r="B18" s="74"/>
      <c r="C18" s="74"/>
      <c r="D18" s="74"/>
      <c r="E18" s="75"/>
      <c r="F18" s="82"/>
    </row>
    <row r="19" spans="1:6" ht="18" x14ac:dyDescent="0.25">
      <c r="A19" s="87"/>
      <c r="B19" s="76"/>
      <c r="C19" s="76"/>
      <c r="D19" s="76"/>
      <c r="E19" s="71"/>
      <c r="F19" s="83"/>
    </row>
    <row r="20" spans="1:6" ht="31.5" x14ac:dyDescent="0.25">
      <c r="A20" s="87" t="s">
        <v>73</v>
      </c>
      <c r="B20" s="72"/>
      <c r="C20" s="72"/>
      <c r="D20" s="72"/>
      <c r="E20" s="73"/>
      <c r="F20" s="81"/>
    </row>
    <row r="21" spans="1:6" ht="18" x14ac:dyDescent="0.25">
      <c r="A21" s="88" t="s">
        <v>53</v>
      </c>
      <c r="B21" s="74"/>
      <c r="C21" s="74"/>
      <c r="D21" s="74"/>
      <c r="E21" s="75"/>
      <c r="F21" s="82"/>
    </row>
    <row r="22" spans="1:6" ht="18" x14ac:dyDescent="0.25">
      <c r="A22" s="88" t="s">
        <v>54</v>
      </c>
      <c r="B22" s="74"/>
      <c r="C22" s="74"/>
      <c r="D22" s="74"/>
      <c r="E22" s="75"/>
      <c r="F22" s="82"/>
    </row>
    <row r="23" spans="1:6" ht="18" x14ac:dyDescent="0.25">
      <c r="A23" s="87"/>
      <c r="B23" s="76"/>
      <c r="C23" s="76"/>
      <c r="D23" s="76"/>
      <c r="E23" s="71"/>
      <c r="F23" s="83"/>
    </row>
    <row r="24" spans="1:6" ht="18" x14ac:dyDescent="0.25">
      <c r="A24" s="89" t="s">
        <v>72</v>
      </c>
      <c r="B24" s="72"/>
      <c r="C24" s="72"/>
      <c r="D24" s="72"/>
      <c r="E24" s="73"/>
      <c r="F24" s="81"/>
    </row>
    <row r="25" spans="1:6" ht="18.75" thickBot="1" x14ac:dyDescent="0.3">
      <c r="A25" s="94"/>
      <c r="B25" s="95"/>
      <c r="C25" s="95"/>
      <c r="D25" s="95"/>
      <c r="E25" s="96"/>
      <c r="F25" s="97"/>
    </row>
    <row r="26" spans="1:6" ht="31.5" x14ac:dyDescent="0.25">
      <c r="A26" s="98" t="s">
        <v>76</v>
      </c>
      <c r="B26" s="78"/>
      <c r="C26" s="78"/>
      <c r="D26" s="78"/>
      <c r="E26" s="79"/>
      <c r="F26" s="80"/>
    </row>
    <row r="27" spans="1:6" ht="18" x14ac:dyDescent="0.25">
      <c r="A27" s="88" t="s">
        <v>43</v>
      </c>
      <c r="B27" s="74"/>
      <c r="C27" s="74"/>
      <c r="D27" s="74"/>
      <c r="E27" s="75"/>
      <c r="F27" s="82"/>
    </row>
    <row r="28" spans="1:6" ht="18" x14ac:dyDescent="0.25">
      <c r="A28" s="88" t="s">
        <v>44</v>
      </c>
      <c r="B28" s="74"/>
      <c r="C28" s="74"/>
      <c r="D28" s="74"/>
      <c r="E28" s="75"/>
      <c r="F28" s="82"/>
    </row>
    <row r="29" spans="1:6" ht="18" x14ac:dyDescent="0.25">
      <c r="A29" s="88" t="s">
        <v>65</v>
      </c>
      <c r="B29" s="74"/>
      <c r="C29" s="74"/>
      <c r="D29" s="74"/>
      <c r="E29" s="75"/>
      <c r="F29" s="82"/>
    </row>
    <row r="30" spans="1:6" ht="18" x14ac:dyDescent="0.25">
      <c r="A30" s="87"/>
      <c r="B30" s="76"/>
      <c r="C30" s="76"/>
      <c r="D30" s="76"/>
      <c r="E30" s="71"/>
      <c r="F30" s="83"/>
    </row>
    <row r="31" spans="1:6" ht="31.5" x14ac:dyDescent="0.25">
      <c r="A31" s="87" t="s">
        <v>71</v>
      </c>
      <c r="B31" s="72"/>
      <c r="C31" s="72"/>
      <c r="D31" s="72"/>
      <c r="E31" s="73"/>
      <c r="F31" s="81"/>
    </row>
    <row r="32" spans="1:6" ht="18" x14ac:dyDescent="0.25">
      <c r="A32" s="88" t="s">
        <v>66</v>
      </c>
      <c r="B32" s="74"/>
      <c r="C32" s="74"/>
      <c r="D32" s="74"/>
      <c r="E32" s="75"/>
      <c r="F32" s="82"/>
    </row>
    <row r="33" spans="1:6" ht="18" x14ac:dyDescent="0.25">
      <c r="A33" s="88" t="s">
        <v>48</v>
      </c>
      <c r="B33" s="74"/>
      <c r="C33" s="74"/>
      <c r="D33" s="74"/>
      <c r="E33" s="75"/>
      <c r="F33" s="82"/>
    </row>
    <row r="34" spans="1:6" ht="18" x14ac:dyDescent="0.25">
      <c r="A34" s="88" t="s">
        <v>49</v>
      </c>
      <c r="B34" s="74"/>
      <c r="C34" s="74"/>
      <c r="D34" s="74"/>
      <c r="E34" s="75"/>
      <c r="F34" s="82"/>
    </row>
    <row r="35" spans="1:6" ht="18" x14ac:dyDescent="0.25">
      <c r="A35" s="88" t="s">
        <v>50</v>
      </c>
      <c r="B35" s="74"/>
      <c r="C35" s="74"/>
      <c r="D35" s="74"/>
      <c r="E35" s="75"/>
      <c r="F35" s="82"/>
    </row>
    <row r="36" spans="1:6" ht="18" x14ac:dyDescent="0.25">
      <c r="A36" s="88" t="s">
        <v>51</v>
      </c>
      <c r="B36" s="74"/>
      <c r="C36" s="74"/>
      <c r="D36" s="74"/>
      <c r="E36" s="75"/>
      <c r="F36" s="82"/>
    </row>
    <row r="37" spans="1:6" ht="18" x14ac:dyDescent="0.25">
      <c r="A37" s="87"/>
      <c r="B37" s="76"/>
      <c r="C37" s="76"/>
      <c r="D37" s="76"/>
      <c r="E37" s="71"/>
      <c r="F37" s="83"/>
    </row>
    <row r="38" spans="1:6" ht="31.5" x14ac:dyDescent="0.25">
      <c r="A38" s="87" t="s">
        <v>70</v>
      </c>
      <c r="B38" s="72"/>
      <c r="C38" s="72"/>
      <c r="D38" s="72"/>
      <c r="E38" s="73"/>
      <c r="F38" s="81"/>
    </row>
    <row r="39" spans="1:6" ht="18" x14ac:dyDescent="0.25">
      <c r="A39" s="88" t="s">
        <v>53</v>
      </c>
      <c r="B39" s="74"/>
      <c r="C39" s="74"/>
      <c r="D39" s="74"/>
      <c r="E39" s="75"/>
      <c r="F39" s="82"/>
    </row>
    <row r="40" spans="1:6" ht="18" x14ac:dyDescent="0.25">
      <c r="A40" s="88" t="s">
        <v>54</v>
      </c>
      <c r="B40" s="74"/>
      <c r="C40" s="74"/>
      <c r="D40" s="74"/>
      <c r="E40" s="75"/>
      <c r="F40" s="82"/>
    </row>
    <row r="41" spans="1:6" ht="18" x14ac:dyDescent="0.25">
      <c r="A41" s="87"/>
      <c r="B41" s="76"/>
      <c r="C41" s="76"/>
      <c r="D41" s="76"/>
      <c r="E41" s="71"/>
      <c r="F41" s="83"/>
    </row>
    <row r="42" spans="1:6" ht="18.75" thickBot="1" x14ac:dyDescent="0.3">
      <c r="A42" s="90" t="s">
        <v>69</v>
      </c>
      <c r="B42" s="84"/>
      <c r="C42" s="84"/>
      <c r="D42" s="84"/>
      <c r="E42" s="85"/>
      <c r="F42" s="86"/>
    </row>
  </sheetData>
  <mergeCells count="3">
    <mergeCell ref="A3:F3"/>
    <mergeCell ref="A4:F4"/>
    <mergeCell ref="A5:F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ECSF</vt:lpstr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2018-04-20T16:06:32Z</cp:lastPrinted>
  <dcterms:created xsi:type="dcterms:W3CDTF">2017-06-14T16:36:25Z</dcterms:created>
  <dcterms:modified xsi:type="dcterms:W3CDTF">2018-04-26T20:17:08Z</dcterms:modified>
  <cp:contentStatus/>
</cp:coreProperties>
</file>