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<sst xmlns="http://schemas.openxmlformats.org/spreadsheetml/2006/main" count="35" uniqueCount="35">
  <si>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</si>
  <si>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</si>
  <si>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</si>
  <si>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</si>
  <si>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</si>
  <si>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</si>
  <si>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</si>
  <si>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</si>
  <si>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</si>
  <si>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</si>
  <si>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</si>
  <si>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</si>
  <si>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</si>
  <si>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</si>
  <si>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</si>
  <si>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</si>
  <si>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</si>
  <si>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</si>
  <si>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</si>
  <si>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</si>
  <si>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</si>
  <si>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</si>
  <si>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</si>
  <si>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</si>
  <si>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</si>
  <si>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</si>
  <si>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</si>
  <si>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</si>
  <si>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</si>
  <si>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</si>
  <si>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</si>
  <si>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</si>
  <si>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</si>
  <si>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Promoción y fomento</t>
  </si>
  <si>
    <t>Del 01 de Enero al 31 de Marzo del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</si>
</sst>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3"/>
    </xf>
    <xf numFmtId="165" fontId="5" fillId="0" borderId="14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164" fontId="4" fillId="0" borderId="17" xfId="0" applyNumberFormat="1" applyFont="1" applyBorder="1" applyAlignment="1">
      <alignment vertical="center" wrapText="1"/>
    </xf>
    <xf numFmtId="164" fontId="5" fillId="0" borderId="27" xfId="0" applyNumberFormat="1" applyFont="1" applyBorder="1" applyAlignment="1">
      <alignment vertical="center" wrapText="1"/>
    </xf>
    <xf numFmtId="164" fontId="4" fillId="0" borderId="27" xfId="0" applyNumberFormat="1" applyFont="1" applyBorder="1" applyAlignment="1">
      <alignment vertical="center" wrapText="1"/>
    </xf>
    <xf numFmtId="164" fontId="5" fillId="0" borderId="28" xfId="0" applyNumberFormat="1" applyFont="1" applyBorder="1" applyAlignment="1">
      <alignment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65</xdr:row>
      <xdr:rowOff>66675</xdr:rowOff>
    </xdr:from>
    <xdr:to>
      <xdr:col>6</xdr:col>
      <xdr:colOff>409575</xdr:colOff>
      <xdr:row>72</xdr:row>
      <xdr:rowOff>9525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30100"/>
          <a:ext cx="8382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342900</xdr:colOff>
      <xdr:row>10</xdr:row>
      <xdr:rowOff>104775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54</xdr:row>
      <xdr:rowOff>76200</xdr:rowOff>
    </xdr:from>
    <xdr:to>
      <xdr:col>3</xdr:col>
      <xdr:colOff>942975</xdr:colOff>
      <xdr:row>57</xdr:row>
      <xdr:rowOff>123825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3762375" y="10458450"/>
          <a:ext cx="2305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ZERMEÑO CHÁVEZ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0</xdr:col>
      <xdr:colOff>381000</xdr:colOff>
      <xdr:row>54</xdr:row>
      <xdr:rowOff>76200</xdr:rowOff>
    </xdr:from>
    <xdr:to>
      <xdr:col>1</xdr:col>
      <xdr:colOff>57150</xdr:colOff>
      <xdr:row>57</xdr:row>
      <xdr:rowOff>123825</xdr:rowOff>
    </xdr:to>
    <xdr:sp>
      <xdr:nvSpPr>
        <xdr:cNvPr id="4" name="CuadroTexto 2"/>
        <xdr:cNvSpPr txBox="1">
          <a:spLocks noChangeArrowheads="1"/>
        </xdr:cNvSpPr>
      </xdr:nvSpPr>
      <xdr:spPr>
        <a:xfrm>
          <a:off x="381000" y="10458450"/>
          <a:ext cx="2819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ALEJANDRA EDITH PADILLA OROZCO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</xdr:col>
      <xdr:colOff>828675</xdr:colOff>
      <xdr:row>55</xdr:row>
      <xdr:rowOff>0</xdr:rowOff>
    </xdr:from>
    <xdr:to>
      <xdr:col>3</xdr:col>
      <xdr:colOff>704850</xdr:colOff>
      <xdr:row>55</xdr:row>
      <xdr:rowOff>0</xdr:rowOff>
    </xdr:to>
    <xdr:sp>
      <xdr:nvSpPr>
        <xdr:cNvPr id="5" name="Conector recto 3"/>
        <xdr:cNvSpPr>
          <a:spLocks/>
        </xdr:cNvSpPr>
      </xdr:nvSpPr>
      <xdr:spPr>
        <a:xfrm>
          <a:off x="3971925" y="10544175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55</xdr:row>
      <xdr:rowOff>0</xdr:rowOff>
    </xdr:from>
    <xdr:to>
      <xdr:col>6</xdr:col>
      <xdr:colOff>523875</xdr:colOff>
      <xdr:row>55</xdr:row>
      <xdr:rowOff>0</xdr:rowOff>
    </xdr:to>
    <xdr:sp>
      <xdr:nvSpPr>
        <xdr:cNvPr id="6" name="Conector recto 4"/>
        <xdr:cNvSpPr>
          <a:spLocks/>
        </xdr:cNvSpPr>
      </xdr:nvSpPr>
      <xdr:spPr>
        <a:xfrm>
          <a:off x="6848475" y="1054417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54</xdr:row>
      <xdr:rowOff>66675</xdr:rowOff>
    </xdr:from>
    <xdr:to>
      <xdr:col>6</xdr:col>
      <xdr:colOff>790575</xdr:colOff>
      <xdr:row>58</xdr:row>
      <xdr:rowOff>152400</xdr:rowOff>
    </xdr:to>
    <xdr:sp>
      <xdr:nvSpPr>
        <xdr:cNvPr id="7" name="CuadroTexto 5"/>
        <xdr:cNvSpPr txBox="1">
          <a:spLocks noChangeArrowheads="1"/>
        </xdr:cNvSpPr>
      </xdr:nvSpPr>
      <xdr:spPr>
        <a:xfrm>
          <a:off x="6562725" y="10448925"/>
          <a:ext cx="2505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HÉCTOR DANIEL PACHECO CABADA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PROGRAMACIÓN Y PRESUPUESTOS </a:t>
          </a:r>
        </a:p>
      </xdr:txBody>
    </xdr:sp>
    <xdr:clientData/>
  </xdr:twoCellAnchor>
  <xdr:twoCellAnchor>
    <xdr:from>
      <xdr:col>0</xdr:col>
      <xdr:colOff>923925</xdr:colOff>
      <xdr:row>54</xdr:row>
      <xdr:rowOff>142875</xdr:rowOff>
    </xdr:from>
    <xdr:to>
      <xdr:col>0</xdr:col>
      <xdr:colOff>2714625</xdr:colOff>
      <xdr:row>54</xdr:row>
      <xdr:rowOff>142875</xdr:rowOff>
    </xdr:to>
    <xdr:sp>
      <xdr:nvSpPr>
        <xdr:cNvPr id="8" name="Conector recto 8"/>
        <xdr:cNvSpPr>
          <a:spLocks/>
        </xdr:cNvSpPr>
      </xdr:nvSpPr>
      <xdr:spPr>
        <a:xfrm>
          <a:off x="923925" y="10525125"/>
          <a:ext cx="179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59"/>
  <sheetViews>
    <sheetView tabSelected="1" view="pageBreakPreview" zoomScaleNormal="85" zoomScaleSheetLayoutView="100" zoomScalePageLayoutView="0" workbookViewId="0" topLeftCell="A16">
      <selection activeCell="E34" sqref="E34"/>
    </sheetView>
  </sheetViews>
  <sheetFormatPr defaultColWidth="6.8515625" defaultRowHeight="12.75" customHeight="1"/>
  <cols>
    <col min="1" max="1" width="47.140625" style="0" customWidth="1"/>
    <col min="2" max="2" width="15.7109375" style="0" bestFit="1" customWidth="1"/>
    <col min="3" max="3" width="14.00390625" style="0" customWidth="1"/>
    <col min="4" max="4" width="15.8515625" style="0" bestFit="1" customWidth="1"/>
    <col min="5" max="6" width="15.7109375" style="0" bestFit="1" customWidth="1"/>
    <col min="7" max="7" width="15.28125" style="0" bestFit="1" customWidth="1"/>
  </cols>
  <sheetData>
    <row r="12" spans="1:7" ht="15.75">
      <c r="A12" s="36" t="s">
        <v>30</v>
      </c>
      <c r="B12" s="36"/>
      <c r="C12" s="36"/>
      <c r="D12" s="36"/>
      <c r="E12" s="36"/>
      <c r="F12" s="36"/>
      <c r="G12" s="36"/>
    </row>
    <row r="13" spans="1:7" ht="15.75">
      <c r="A13" s="36" t="s">
        <v>31</v>
      </c>
      <c r="B13" s="36"/>
      <c r="C13" s="36"/>
      <c r="D13" s="36"/>
      <c r="E13" s="36"/>
      <c r="F13" s="36"/>
      <c r="G13" s="36"/>
    </row>
    <row r="14" spans="1:7" ht="15.75">
      <c r="A14" s="37" t="s">
        <v>32</v>
      </c>
      <c r="B14" s="36"/>
      <c r="C14" s="36"/>
      <c r="D14" s="36"/>
      <c r="E14" s="36"/>
      <c r="F14" s="36"/>
      <c r="G14" s="36"/>
    </row>
    <row r="15" spans="1:7" ht="14.25">
      <c r="A15" s="38" t="s">
        <v>34</v>
      </c>
      <c r="B15" s="38"/>
      <c r="C15" s="38"/>
      <c r="D15" s="38"/>
      <c r="E15" s="38"/>
      <c r="F15" s="38"/>
      <c r="G15" s="38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4" t="s">
        <v>27</v>
      </c>
      <c r="B17" s="32" t="s">
        <v>26</v>
      </c>
      <c r="C17" s="32"/>
      <c r="D17" s="32"/>
      <c r="E17" s="32"/>
      <c r="F17" s="32"/>
      <c r="G17" s="33"/>
    </row>
    <row r="18" spans="1:7" ht="24.75" customHeight="1">
      <c r="A18" s="35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5"/>
      <c r="B19" s="14">
        <v>1</v>
      </c>
      <c r="C19" s="14">
        <v>2</v>
      </c>
      <c r="D19" s="15" t="s">
        <v>0</v>
      </c>
      <c r="E19" s="14">
        <v>4</v>
      </c>
      <c r="F19" s="14">
        <v>5</v>
      </c>
      <c r="G19" s="16" t="s">
        <v>1</v>
      </c>
    </row>
    <row r="20" spans="1:7" ht="30.75" customHeight="1">
      <c r="A20" s="26" t="s">
        <v>28</v>
      </c>
      <c r="B20" s="10">
        <f>+B21+B22</f>
        <v>568713741.79</v>
      </c>
      <c r="C20" s="10">
        <f>+C21+C22</f>
        <v>5802876.99</v>
      </c>
      <c r="D20" s="10">
        <f>B20+C20</f>
        <v>574516618.78</v>
      </c>
      <c r="E20" s="10">
        <f>+E21+E22</f>
        <v>234148131.2</v>
      </c>
      <c r="F20" s="10">
        <f>+F21+F22</f>
        <v>128692363.62</v>
      </c>
      <c r="G20" s="43">
        <f>+D20-E20</f>
        <v>340368487.58</v>
      </c>
    </row>
    <row r="21" spans="1:7" ht="12.75">
      <c r="A21" s="27" t="s">
        <v>3</v>
      </c>
      <c r="B21" s="7">
        <v>438208293.37</v>
      </c>
      <c r="C21" s="7">
        <v>5802876.99</v>
      </c>
      <c r="D21" s="8">
        <f aca="true" t="shared" si="0" ref="D21:D39">B21+C21</f>
        <v>444011170.36</v>
      </c>
      <c r="E21" s="9">
        <v>209838973.75</v>
      </c>
      <c r="F21" s="9">
        <v>104425635.4</v>
      </c>
      <c r="G21" s="44">
        <f>+D21-E21</f>
        <v>234172196.61</v>
      </c>
    </row>
    <row r="22" spans="1:7" ht="20.25" customHeight="1">
      <c r="A22" s="27" t="s">
        <v>2</v>
      </c>
      <c r="B22" s="7">
        <v>130505448.42</v>
      </c>
      <c r="C22" s="7">
        <v>0</v>
      </c>
      <c r="D22" s="8">
        <f t="shared" si="0"/>
        <v>130505448.42</v>
      </c>
      <c r="E22" s="9">
        <v>24309157.45</v>
      </c>
      <c r="F22" s="9">
        <v>24266728.22</v>
      </c>
      <c r="G22" s="44">
        <f aca="true" t="shared" si="1" ref="G22:G40">+D22-E22</f>
        <v>106196290.97</v>
      </c>
    </row>
    <row r="23" spans="1:7" ht="20.25" customHeight="1">
      <c r="A23" s="28" t="s">
        <v>4</v>
      </c>
      <c r="B23" s="11">
        <f>+B24+B25+B26+B27+B28</f>
        <v>158679614.1</v>
      </c>
      <c r="C23" s="11">
        <f>+C24+C25+C26+C27+C28</f>
        <v>-935920.54</v>
      </c>
      <c r="D23" s="12">
        <f>B23+C23</f>
        <v>157743693.56</v>
      </c>
      <c r="E23" s="12">
        <f>+E24+E25+E26+E27+E28</f>
        <v>40768742.58</v>
      </c>
      <c r="F23" s="12">
        <f>+F24+F25+F26+F27+F28</f>
        <v>39213196.78</v>
      </c>
      <c r="G23" s="45">
        <f>+D23-E23</f>
        <v>116974950.98</v>
      </c>
    </row>
    <row r="24" spans="1:7" ht="12.75">
      <c r="A24" s="27" t="s">
        <v>5</v>
      </c>
      <c r="B24" s="7">
        <v>99533652.31</v>
      </c>
      <c r="C24" s="7">
        <v>-551749.73</v>
      </c>
      <c r="D24" s="8">
        <f t="shared" si="0"/>
        <v>98981902.58</v>
      </c>
      <c r="E24" s="9">
        <v>26037694.84</v>
      </c>
      <c r="F24" s="9">
        <v>25211083.58</v>
      </c>
      <c r="G24" s="44">
        <f t="shared" si="1"/>
        <v>72944207.74</v>
      </c>
    </row>
    <row r="25" spans="1:7" ht="12.75">
      <c r="A25" s="29" t="s">
        <v>33</v>
      </c>
      <c r="B25" s="7">
        <v>18763576.99</v>
      </c>
      <c r="C25" s="7">
        <v>265820.08</v>
      </c>
      <c r="D25" s="8">
        <f t="shared" si="0"/>
        <v>19029397.069999997</v>
      </c>
      <c r="E25" s="9">
        <v>6951650.73</v>
      </c>
      <c r="F25" s="9">
        <v>6264891.01</v>
      </c>
      <c r="G25" s="44">
        <f t="shared" si="1"/>
        <v>12077746.339999996</v>
      </c>
    </row>
    <row r="26" spans="1:7" ht="12.75">
      <c r="A26" s="27" t="s">
        <v>6</v>
      </c>
      <c r="B26" s="7">
        <v>15658905.52</v>
      </c>
      <c r="C26" s="7">
        <v>-994359.86</v>
      </c>
      <c r="D26" s="8">
        <f t="shared" si="0"/>
        <v>14664545.66</v>
      </c>
      <c r="E26" s="9">
        <v>2683499.35</v>
      </c>
      <c r="F26" s="9">
        <v>2659037.35</v>
      </c>
      <c r="G26" s="44">
        <f t="shared" si="1"/>
        <v>11981046.31</v>
      </c>
    </row>
    <row r="27" spans="1:7" ht="24">
      <c r="A27" s="30" t="s">
        <v>7</v>
      </c>
      <c r="B27" s="7">
        <v>24723479.28</v>
      </c>
      <c r="C27" s="7">
        <v>344368.97</v>
      </c>
      <c r="D27" s="8">
        <f t="shared" si="0"/>
        <v>25067848.25</v>
      </c>
      <c r="E27" s="9">
        <v>5095897.66</v>
      </c>
      <c r="F27" s="9">
        <v>5078184.84</v>
      </c>
      <c r="G27" s="44">
        <f t="shared" si="1"/>
        <v>19971950.59</v>
      </c>
    </row>
    <row r="28" spans="1:7" ht="17.25" customHeight="1">
      <c r="A28" s="27" t="s">
        <v>8</v>
      </c>
      <c r="B28" s="7">
        <v>0</v>
      </c>
      <c r="C28" s="7">
        <v>0</v>
      </c>
      <c r="D28" s="8">
        <f t="shared" si="0"/>
        <v>0</v>
      </c>
      <c r="E28" s="9">
        <v>0</v>
      </c>
      <c r="F28" s="9">
        <v>0</v>
      </c>
      <c r="G28" s="44">
        <f t="shared" si="1"/>
        <v>0</v>
      </c>
    </row>
    <row r="29" spans="1:7" ht="20.25" customHeight="1">
      <c r="A29" s="28" t="s">
        <v>9</v>
      </c>
      <c r="B29" s="11">
        <f>+B30+B31+B32</f>
        <v>144690120.17000002</v>
      </c>
      <c r="C29" s="11">
        <f>+C30+C31+C32</f>
        <v>-2003743.8199999998</v>
      </c>
      <c r="D29" s="12">
        <f t="shared" si="0"/>
        <v>142686376.35000002</v>
      </c>
      <c r="E29" s="12">
        <f>+E30+E31+E32</f>
        <v>34468209.580000006</v>
      </c>
      <c r="F29" s="12">
        <f>+F30+F31+F32</f>
        <v>33555377.53</v>
      </c>
      <c r="G29" s="45">
        <f t="shared" si="1"/>
        <v>108218166.77000001</v>
      </c>
    </row>
    <row r="30" spans="1:7" ht="24" customHeight="1">
      <c r="A30" s="30" t="s">
        <v>10</v>
      </c>
      <c r="B30" s="7">
        <v>38768354.7</v>
      </c>
      <c r="C30" s="7">
        <v>-1408459.89</v>
      </c>
      <c r="D30" s="8">
        <f t="shared" si="0"/>
        <v>37359894.81</v>
      </c>
      <c r="E30" s="9">
        <v>6436149.54</v>
      </c>
      <c r="F30" s="9">
        <v>6094941.07</v>
      </c>
      <c r="G30" s="44">
        <f t="shared" si="1"/>
        <v>30923745.270000003</v>
      </c>
    </row>
    <row r="31" spans="1:7" ht="24">
      <c r="A31" s="30" t="s">
        <v>12</v>
      </c>
      <c r="B31" s="7">
        <v>97743465.54</v>
      </c>
      <c r="C31" s="7">
        <v>897029.86</v>
      </c>
      <c r="D31" s="8">
        <f t="shared" si="0"/>
        <v>98640495.4</v>
      </c>
      <c r="E31" s="9">
        <v>27232018.69</v>
      </c>
      <c r="F31" s="9">
        <v>26818107.31</v>
      </c>
      <c r="G31" s="44">
        <f t="shared" si="1"/>
        <v>71408476.71000001</v>
      </c>
    </row>
    <row r="32" spans="1:7" ht="12.75">
      <c r="A32" s="30" t="s">
        <v>11</v>
      </c>
      <c r="B32" s="7">
        <v>8178299.93</v>
      </c>
      <c r="C32" s="7">
        <v>-1492313.79</v>
      </c>
      <c r="D32" s="8">
        <f t="shared" si="0"/>
        <v>6685986.14</v>
      </c>
      <c r="E32" s="9">
        <v>800041.35</v>
      </c>
      <c r="F32" s="9">
        <v>642329.15</v>
      </c>
      <c r="G32" s="44">
        <f t="shared" si="1"/>
        <v>5885944.79</v>
      </c>
    </row>
    <row r="33" spans="1:7" ht="18" customHeight="1">
      <c r="A33" s="28" t="s">
        <v>13</v>
      </c>
      <c r="B33" s="11">
        <f>+B34+B35</f>
        <v>227916523.94</v>
      </c>
      <c r="C33" s="11">
        <f>+C34+C35</f>
        <v>-2085831.8</v>
      </c>
      <c r="D33" s="12">
        <f t="shared" si="0"/>
        <v>225830692.14</v>
      </c>
      <c r="E33" s="12">
        <f>+E34+E35</f>
        <v>47269269.46</v>
      </c>
      <c r="F33" s="12">
        <f>+F34+F35</f>
        <v>45835680.22</v>
      </c>
      <c r="G33" s="45">
        <f t="shared" si="1"/>
        <v>178561422.67999998</v>
      </c>
    </row>
    <row r="34" spans="1:7" ht="12.75">
      <c r="A34" s="30" t="s">
        <v>15</v>
      </c>
      <c r="B34" s="7">
        <v>55522168.19</v>
      </c>
      <c r="C34" s="7">
        <v>-437000</v>
      </c>
      <c r="D34" s="8">
        <f t="shared" si="0"/>
        <v>55085168.19</v>
      </c>
      <c r="E34" s="9">
        <v>8841623.71</v>
      </c>
      <c r="F34" s="9">
        <v>8637171.49</v>
      </c>
      <c r="G34" s="44">
        <f t="shared" si="1"/>
        <v>46243544.48</v>
      </c>
    </row>
    <row r="35" spans="1:7" ht="18.75" customHeight="1">
      <c r="A35" s="27" t="s">
        <v>14</v>
      </c>
      <c r="B35" s="7">
        <v>172394355.75</v>
      </c>
      <c r="C35" s="7">
        <v>-1648831.8</v>
      </c>
      <c r="D35" s="8">
        <f t="shared" si="0"/>
        <v>170745523.95</v>
      </c>
      <c r="E35" s="9">
        <v>38427645.75</v>
      </c>
      <c r="F35" s="9">
        <v>37198508.73</v>
      </c>
      <c r="G35" s="44">
        <f t="shared" si="1"/>
        <v>132317878.19999999</v>
      </c>
    </row>
    <row r="36" spans="1:7" ht="15" customHeight="1">
      <c r="A36" s="28" t="s">
        <v>16</v>
      </c>
      <c r="B36" s="11">
        <f>+B37</f>
        <v>0</v>
      </c>
      <c r="C36" s="11">
        <f>+C37</f>
        <v>0</v>
      </c>
      <c r="D36" s="12">
        <f t="shared" si="0"/>
        <v>0</v>
      </c>
      <c r="E36" s="12">
        <f>+E37</f>
        <v>0</v>
      </c>
      <c r="F36" s="12">
        <f>+F37</f>
        <v>0</v>
      </c>
      <c r="G36" s="45">
        <f t="shared" si="1"/>
        <v>0</v>
      </c>
    </row>
    <row r="37" spans="1:7" ht="16.5" customHeight="1">
      <c r="A37" s="27" t="s">
        <v>17</v>
      </c>
      <c r="B37" s="7">
        <v>0</v>
      </c>
      <c r="C37" s="7">
        <v>0</v>
      </c>
      <c r="D37" s="8">
        <f t="shared" si="0"/>
        <v>0</v>
      </c>
      <c r="E37" s="9">
        <v>0</v>
      </c>
      <c r="F37" s="9">
        <v>0</v>
      </c>
      <c r="G37" s="44">
        <f t="shared" si="1"/>
        <v>0</v>
      </c>
    </row>
    <row r="38" spans="1:7" ht="15" customHeight="1">
      <c r="A38" s="28" t="s">
        <v>18</v>
      </c>
      <c r="B38" s="11">
        <f>+B39</f>
        <v>0</v>
      </c>
      <c r="C38" s="11">
        <f>+C39</f>
        <v>0</v>
      </c>
      <c r="D38" s="12">
        <f t="shared" si="0"/>
        <v>0</v>
      </c>
      <c r="E38" s="12">
        <f>+E39</f>
        <v>0</v>
      </c>
      <c r="F38" s="12">
        <f>+F39</f>
        <v>0</v>
      </c>
      <c r="G38" s="45">
        <f t="shared" si="1"/>
        <v>0</v>
      </c>
    </row>
    <row r="39" spans="1:7" ht="12.75">
      <c r="A39" s="31" t="s">
        <v>19</v>
      </c>
      <c r="B39" s="20">
        <v>0</v>
      </c>
      <c r="C39" s="20">
        <v>0</v>
      </c>
      <c r="D39" s="21">
        <f t="shared" si="0"/>
        <v>0</v>
      </c>
      <c r="E39" s="13">
        <v>0</v>
      </c>
      <c r="F39" s="13">
        <v>0</v>
      </c>
      <c r="G39" s="46">
        <f t="shared" si="1"/>
        <v>0</v>
      </c>
    </row>
    <row r="40" spans="1:7" ht="20.25" customHeight="1" thickBot="1">
      <c r="A40" s="6" t="s">
        <v>29</v>
      </c>
      <c r="B40" s="17">
        <f>+B20+B23+B29+B33+B36+B38</f>
        <v>1100000000</v>
      </c>
      <c r="C40" s="17">
        <f>+C20+C23+C29+C33+C36+C38</f>
        <v>777380.8300000003</v>
      </c>
      <c r="D40" s="18">
        <f>B40+C40</f>
        <v>1100777380.83</v>
      </c>
      <c r="E40" s="18">
        <f>+E38+E36+E33+E29+E23+E20</f>
        <v>356654352.82</v>
      </c>
      <c r="F40" s="18">
        <f>+F38+F36+F33+F29+F23+F20</f>
        <v>247296618.15</v>
      </c>
      <c r="G40" s="19">
        <f t="shared" si="1"/>
        <v>744123028.01</v>
      </c>
    </row>
    <row r="53" spans="1:7" ht="12.75" customHeight="1">
      <c r="A53" s="22"/>
      <c r="B53" s="23"/>
      <c r="C53" s="24"/>
      <c r="D53" s="23"/>
      <c r="E53" s="24"/>
      <c r="F53" s="24"/>
      <c r="G53" s="24"/>
    </row>
    <row r="54" spans="1:7" ht="12.75" customHeight="1">
      <c r="A54" s="25"/>
      <c r="B54" s="25"/>
      <c r="C54" s="25"/>
      <c r="D54" s="25"/>
      <c r="E54" s="25"/>
      <c r="F54" s="25"/>
      <c r="G54" s="25"/>
    </row>
    <row r="55" spans="1:7" ht="12.75" customHeight="1">
      <c r="A55" s="40"/>
      <c r="B55" s="40"/>
      <c r="C55" s="40"/>
      <c r="D55" s="40"/>
      <c r="E55" s="40"/>
      <c r="F55" s="40"/>
      <c r="G55" s="40"/>
    </row>
    <row r="56" spans="1:7" ht="12.75" customHeight="1">
      <c r="A56" s="41"/>
      <c r="B56" s="41"/>
      <c r="C56" s="42"/>
      <c r="D56" s="42"/>
      <c r="E56" s="42"/>
      <c r="F56" s="42"/>
      <c r="G56" s="42"/>
    </row>
    <row r="57" spans="1:7" ht="12.75" customHeight="1">
      <c r="A57" s="39"/>
      <c r="B57" s="39"/>
      <c r="C57" s="39"/>
      <c r="D57" s="39"/>
      <c r="E57" s="39"/>
      <c r="F57" s="39"/>
      <c r="G57" s="39"/>
    </row>
    <row r="58" spans="1:7" ht="12.75" customHeight="1">
      <c r="A58" s="25"/>
      <c r="B58" s="25"/>
      <c r="C58" s="25"/>
      <c r="D58" s="25"/>
      <c r="E58" s="25"/>
      <c r="F58" s="25"/>
      <c r="G58" s="25"/>
    </row>
    <row r="59" spans="1:7" ht="12.75" customHeight="1">
      <c r="A59" s="25"/>
      <c r="B59" s="25"/>
      <c r="C59" s="25"/>
      <c r="D59" s="25"/>
      <c r="E59" s="25"/>
      <c r="F59" s="25"/>
      <c r="G59" s="25"/>
    </row>
  </sheetData>
  <sheetProtection/>
  <mergeCells count="15">
    <mergeCell ref="A57:B57"/>
    <mergeCell ref="C57:D57"/>
    <mergeCell ref="E57:G57"/>
    <mergeCell ref="A55:B55"/>
    <mergeCell ref="C55:D55"/>
    <mergeCell ref="E55:G55"/>
    <mergeCell ref="A56:B56"/>
    <mergeCell ref="C56:D56"/>
    <mergeCell ref="E56:G56"/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2024-04-19T21:24:16Z</cp:lastPrinted>
  <dcterms:created xsi:type="dcterms:W3CDTF">2020-04-26T02:57:03Z</dcterms:created>
  <dcterms:modified xsi:type="dcterms:W3CDTF">2024-04-19T21:25:41Z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