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ABY ROSALES\4to Trimestre 2022\Consolidado paramunicipal 2022\"/>
    </mc:Choice>
  </mc:AlternateContent>
  <bookViews>
    <workbookView xWindow="0" yWindow="0" windowWidth="24000" windowHeight="9630"/>
  </bookViews>
  <sheets>
    <sheet name="NUEVO VHP" sheetId="1" r:id="rId1"/>
  </sheets>
  <externalReferences>
    <externalReference r:id="rId2"/>
  </externalReferences>
  <definedNames>
    <definedName name="_xlnm.Print_Area" localSheetId="0">'NUEVO VHP'!$A$10:$F$60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E43" i="1"/>
  <c r="F43" i="1" s="1"/>
  <c r="D38" i="1"/>
  <c r="F38" i="1" s="1"/>
  <c r="E37" i="1"/>
  <c r="F32" i="1"/>
  <c r="E30" i="1"/>
  <c r="E47" i="1" s="1"/>
  <c r="F24" i="1"/>
  <c r="F23" i="1"/>
  <c r="F22" i="1"/>
  <c r="F21" i="1"/>
  <c r="D30" i="1"/>
  <c r="C47" i="1"/>
  <c r="F19" i="1"/>
  <c r="F18" i="1"/>
  <c r="F17" i="1"/>
  <c r="F16" i="1"/>
  <c r="F15" i="1"/>
  <c r="F39" i="1" l="1"/>
  <c r="F37" i="1"/>
  <c r="B30" i="1"/>
  <c r="F20" i="1"/>
  <c r="B47" i="1" l="1"/>
  <c r="F30" i="1"/>
  <c r="F47" i="1" l="1"/>
</calcChain>
</file>

<file path=xl/sharedStrings.xml><?xml version="1.0" encoding="utf-8"?>
<sst xmlns="http://schemas.openxmlformats.org/spreadsheetml/2006/main" count="42" uniqueCount="33">
  <si>
    <t>DIRECTOR DE CONTABILIDAD</t>
  </si>
  <si>
    <t>TESORERO MUNICIPAL</t>
  </si>
  <si>
    <t>PRESIDENTE MUNICIPAL</t>
  </si>
  <si>
    <t>C.P. Alejandra Rodríguez Herrera</t>
  </si>
  <si>
    <t>LAE. Manuel Zermeño Chavez</t>
  </si>
  <si>
    <t>C. Hilda Araceli Brown Figueredo</t>
  </si>
  <si>
    <t>Bajo protesta de decir verdad declaramos que los Estados Financieros y sus Notas son razonablemente correctos y responsabilidad del emisor.</t>
  </si>
  <si>
    <t>Hacienda Pública / Patrimonio Neto Final de 2022</t>
  </si>
  <si>
    <t>Resultado por Tenencia de Activos no Monetarios</t>
  </si>
  <si>
    <t>Resultado por Posición Monetaria</t>
  </si>
  <si>
    <t>Reservas</t>
  </si>
  <si>
    <t>Revalúos</t>
  </si>
  <si>
    <t>Resultados de Ejercicios Anteriores</t>
  </si>
  <si>
    <t>Resultados del Ejercicio (Ahorro/Desahorro)</t>
  </si>
  <si>
    <t>Variaciones de la Hacienda Pública / Patrimonio Generado Neto de 2022</t>
  </si>
  <si>
    <t>Actualización de la Hacienda Pública/Patrimonio</t>
  </si>
  <si>
    <t>Donaciones de Capital</t>
  </si>
  <si>
    <t>Aportaciones</t>
  </si>
  <si>
    <t>Cambios en la Hacienda Pública / Patrimonio Contribuido Neto de 2022</t>
  </si>
  <si>
    <t>Hacienda Pública / Patrimonio Generado Neto de 2021</t>
  </si>
  <si>
    <t>Hacienda Pública / Patrimonio Contribuido Neto de 2021</t>
  </si>
  <si>
    <t>Total</t>
  </si>
  <si>
    <t>Exceso o Insuficiencia en la Actualización de la Hacienda Pública / Patrimonio</t>
  </si>
  <si>
    <t>Hacienda Pública / Patrimonio Generado del Ejercicio</t>
  </si>
  <si>
    <t>Hacienda Pública / Patrimonio Generado de Ejercicios Anteriores</t>
  </si>
  <si>
    <t>Hacienda Pública / Patrimonio Contribuido</t>
  </si>
  <si>
    <t>Concepto</t>
  </si>
  <si>
    <t xml:space="preserve">ESTADO DE VARIACIÓN EN LA HACIENDA PÚBLICA </t>
  </si>
  <si>
    <t>CONSOLIDADO DEL SECTOR PARAMUNCIPAL</t>
  </si>
  <si>
    <t>DEL 01 DE ENERO AL 31 DE DICIEMBRE  DE 2022 (PESOS)</t>
  </si>
  <si>
    <t>Exceso o Insuficiencia en la Actualización de la Hacienda Pública / Patrimonio Neto de 2022</t>
  </si>
  <si>
    <t>Hacienda Pública / Patrimonio Neto Final de 2021</t>
  </si>
  <si>
    <t>Cambios en el Exceso o Insuficiencia en la Actualización de la Hacienda Pública / Patrimonio Neto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</si>
</sst>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#,##0.00;[Red]\(#,##0.00\)"/>
    <numFmt numFmtId="166" formatCode="_-&quot;$&quot;* #,##0_-;\-&quot;$&quot;* #,##0_-;_-&quot;$&quot;* &quot;-&quot;??_-;_-@_-"/>
    <numFmt numFmtId="167" formatCode="_-* #,##0_-;\-* #,##0_-;_-* &quot;-&quot;??_-;_-@_-"/>
  </numFmts>
  <fonts count="13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b/>
      <sz val="11"/>
      <color theme="1"/>
      <name val="Arial Unicode MS"/>
      <family val="2"/>
    </font>
    <font>
      <b/>
      <sz val="11"/>
      <color indexed="8"/>
      <name val="Arial Unicode MS"/>
      <family val="2"/>
    </font>
    <font>
      <sz val="9"/>
      <name val="Arial Unicode MS"/>
      <family val="2"/>
    </font>
    <font>
      <sz val="11"/>
      <color indexed="8"/>
      <name val="Arial Unicode MS"/>
      <family val="2"/>
    </font>
    <font>
      <b/>
      <sz val="10"/>
      <name val="Arial Unicode MS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Arial Unicode MS"/>
    </font>
    <font>
      <b/>
      <sz val="10"/>
      <color rgb="FFFF0000"/>
      <name val="Arial Unicode MS"/>
      <family val="2"/>
    </font>
    <font>
      <sz val="10"/>
      <color theme="1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63">
    <xf numFmtId="0" fontId="0" fillId="0" borderId="0" xfId="0">
      <alignment vertical="top"/>
    </xf>
    <xf numFmtId="0" fontId="2" fillId="0" borderId="0" xfId="0" applyFont="1" applyAlignment="1"/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6" fillId="0" borderId="0" xfId="0" applyFont="1">
      <alignment vertical="top"/>
    </xf>
    <xf numFmtId="165" fontId="6" fillId="0" borderId="0" xfId="0" applyNumberFormat="1" applyFont="1" applyBorder="1" applyAlignment="1">
      <alignment vertical="center"/>
    </xf>
    <xf numFmtId="0" fontId="6" fillId="0" borderId="0" xfId="0" applyFont="1" applyBorder="1">
      <alignment vertical="top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9" fillId="0" borderId="9" xfId="0" applyFont="1" applyBorder="1" applyAlignment="1">
      <alignment horizontal="justify" vertical="center"/>
    </xf>
    <xf numFmtId="0" fontId="8" fillId="0" borderId="9" xfId="0" applyFont="1" applyBorder="1" applyAlignment="1">
      <alignment horizontal="left" vertical="center"/>
    </xf>
    <xf numFmtId="0" fontId="8" fillId="0" borderId="14" xfId="0" applyFont="1" applyBorder="1" applyAlignment="1">
      <alignment horizontal="justify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6" fontId="9" fillId="0" borderId="8" xfId="1" applyNumberFormat="1" applyFont="1" applyBorder="1" applyAlignment="1">
      <alignment horizontal="left" vertical="center" wrapText="1"/>
    </xf>
    <xf numFmtId="166" fontId="8" fillId="0" borderId="8" xfId="1" applyNumberFormat="1" applyFont="1" applyBorder="1" applyAlignment="1">
      <alignment horizontal="left" vertical="center" wrapText="1"/>
    </xf>
    <xf numFmtId="166" fontId="12" fillId="0" borderId="8" xfId="1" applyNumberFormat="1" applyFont="1" applyBorder="1" applyAlignment="1">
      <alignment horizontal="left" vertical="center" wrapText="1"/>
    </xf>
    <xf numFmtId="166" fontId="11" fillId="0" borderId="8" xfId="1" applyNumberFormat="1" applyFont="1" applyBorder="1" applyAlignment="1">
      <alignment horizontal="left" vertical="center" wrapText="1"/>
    </xf>
    <xf numFmtId="166" fontId="8" fillId="0" borderId="8" xfId="0" applyNumberFormat="1" applyFont="1" applyBorder="1" applyAlignment="1">
      <alignment horizontal="left" vertical="center" wrapText="1"/>
    </xf>
    <xf numFmtId="166" fontId="8" fillId="0" borderId="5" xfId="1" applyNumberFormat="1" applyFont="1" applyBorder="1" applyAlignment="1">
      <alignment horizontal="left" vertical="center" wrapText="1"/>
    </xf>
    <xf numFmtId="166" fontId="8" fillId="0" borderId="0" xfId="1" applyNumberFormat="1" applyFont="1" applyBorder="1" applyAlignment="1">
      <alignment horizontal="left" vertical="center" wrapText="1"/>
    </xf>
    <xf numFmtId="166" fontId="9" fillId="0" borderId="0" xfId="1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6" fontId="9" fillId="0" borderId="10" xfId="1" applyNumberFormat="1" applyFont="1" applyBorder="1" applyAlignment="1">
      <alignment horizontal="left" vertical="center" wrapText="1"/>
    </xf>
    <xf numFmtId="166" fontId="8" fillId="0" borderId="10" xfId="1" applyNumberFormat="1" applyFont="1" applyBorder="1" applyAlignment="1">
      <alignment horizontal="left" vertical="center" wrapText="1"/>
    </xf>
    <xf numFmtId="166" fontId="11" fillId="0" borderId="10" xfId="1" applyNumberFormat="1" applyFont="1" applyBorder="1" applyAlignment="1">
      <alignment horizontal="left" vertical="center" wrapText="1"/>
    </xf>
    <xf numFmtId="166" fontId="10" fillId="0" borderId="10" xfId="1" applyNumberFormat="1" applyFont="1" applyBorder="1" applyAlignment="1">
      <alignment horizontal="left" vertical="center" wrapText="1"/>
    </xf>
    <xf numFmtId="166" fontId="8" fillId="0" borderId="4" xfId="1" applyNumberFormat="1" applyFont="1" applyBorder="1" applyAlignment="1">
      <alignment horizontal="left" vertical="center" wrapText="1"/>
    </xf>
    <xf numFmtId="166" fontId="8" fillId="0" borderId="0" xfId="1" applyNumberFormat="1" applyFont="1" applyBorder="1" applyAlignment="1">
      <alignment horizontal="left" vertical="center"/>
    </xf>
    <xf numFmtId="166" fontId="8" fillId="0" borderId="7" xfId="1" applyNumberFormat="1" applyFont="1" applyBorder="1" applyAlignment="1">
      <alignment horizontal="left" vertical="center"/>
    </xf>
    <xf numFmtId="166" fontId="9" fillId="0" borderId="0" xfId="1" applyNumberFormat="1" applyFont="1" applyBorder="1" applyAlignment="1">
      <alignment horizontal="left" vertical="center"/>
    </xf>
    <xf numFmtId="166" fontId="9" fillId="0" borderId="7" xfId="1" applyNumberFormat="1" applyFont="1" applyBorder="1" applyAlignment="1">
      <alignment horizontal="left" vertical="center"/>
    </xf>
    <xf numFmtId="166" fontId="11" fillId="0" borderId="0" xfId="1" applyNumberFormat="1" applyFont="1" applyBorder="1" applyAlignment="1">
      <alignment horizontal="left" vertical="center"/>
    </xf>
    <xf numFmtId="166" fontId="11" fillId="0" borderId="7" xfId="1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6" fontId="8" fillId="0" borderId="7" xfId="0" applyNumberFormat="1" applyFont="1" applyBorder="1" applyAlignment="1">
      <alignment horizontal="left" vertical="center"/>
    </xf>
    <xf numFmtId="166" fontId="8" fillId="0" borderId="3" xfId="1" applyNumberFormat="1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left" vertical="center"/>
    </xf>
    <xf numFmtId="166" fontId="8" fillId="0" borderId="13" xfId="1" applyNumberFormat="1" applyFont="1" applyBorder="1" applyAlignment="1">
      <alignment horizontal="left" vertical="center" wrapText="1"/>
    </xf>
    <xf numFmtId="166" fontId="8" fillId="0" borderId="12" xfId="1" applyNumberFormat="1" applyFont="1" applyBorder="1" applyAlignment="1">
      <alignment horizontal="left" vertical="center" wrapText="1"/>
    </xf>
    <xf numFmtId="166" fontId="8" fillId="0" borderId="12" xfId="1" applyNumberFormat="1" applyFont="1" applyBorder="1" applyAlignment="1">
      <alignment horizontal="left" vertical="center"/>
    </xf>
    <xf numFmtId="166" fontId="8" fillId="0" borderId="11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167" fontId="12" fillId="0" borderId="7" xfId="2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.CONY%20;)%20&#9829;/4to%20Trim%202022/Consolidado%20paramunicipal%202022/CONSOLIDADOS%20FINAL%20%20%20EDOS.%20FIN.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21"/>
      <sheetName val="BALANZA 2020"/>
      <sheetName val="ESTADO SITUACION FIN"/>
      <sheetName val="EDO. DE ACTIVIDADES"/>
      <sheetName val="EDO. DE VARIACION"/>
      <sheetName val="ESTADO DE CAMBIOS"/>
      <sheetName val="NUEVO VHP"/>
      <sheetName val="EDO CAMBIOS SITUACION FIN"/>
      <sheetName val="FLUJO EFECTIVO CPMARTIN"/>
      <sheetName val="ANALITICO DE ACTIVO"/>
      <sheetName val="NEV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F61"/>
  <sheetViews>
    <sheetView tabSelected="1" topLeftCell="A4" workbookViewId="0">
      <pane xSplit="1" ySplit="9" topLeftCell="B25" activePane="bottomRight" state="frozen"/>
      <selection activeCell="E51" sqref="E51:L52"/>
      <selection pane="topRight" activeCell="E51" sqref="E51:L52"/>
      <selection pane="bottomLeft" activeCell="E51" sqref="E51:L52"/>
      <selection pane="bottomRight" activeCell="F30" sqref="F30"/>
    </sheetView>
  </sheetViews>
  <sheetFormatPr baseColWidth="10" defaultRowHeight="12.75"/>
  <cols>
    <col min="1" max="1" width="71.140625" style="1" customWidth="1"/>
    <col min="2" max="2" width="18.28515625" style="1" customWidth="1"/>
    <col min="3" max="3" width="19.42578125" style="1" customWidth="1"/>
    <col min="4" max="4" width="20.7109375" style="1" customWidth="1"/>
    <col min="5" max="5" width="19.28515625" style="1" customWidth="1"/>
    <col min="6" max="6" width="17.5703125" style="1" customWidth="1"/>
    <col min="7" max="16384" width="11.42578125" style="1"/>
  </cols>
  <sheetData>
    <row r="3" spans="1:6">
      <c r="A3" s="53"/>
      <c r="B3" s="53"/>
      <c r="C3" s="53"/>
      <c r="D3" s="53"/>
      <c r="E3" s="53"/>
      <c r="F3" s="53"/>
    </row>
    <row r="4" spans="1:6">
      <c r="A4" s="19"/>
      <c r="B4" s="19"/>
      <c r="C4" s="19"/>
      <c r="D4" s="19"/>
      <c r="E4" s="19"/>
      <c r="F4" s="19"/>
    </row>
    <row r="5" spans="1:6">
      <c r="A5" s="19"/>
      <c r="B5" s="19"/>
      <c r="C5" s="19"/>
      <c r="D5" s="19"/>
      <c r="E5" s="19"/>
      <c r="F5" s="19"/>
    </row>
    <row r="6" spans="1:6">
      <c r="A6" s="19"/>
      <c r="B6" s="19"/>
      <c r="C6" s="19"/>
      <c r="D6" s="19"/>
      <c r="E6" s="19"/>
      <c r="F6" s="19"/>
    </row>
    <row r="7" spans="1:6">
      <c r="A7" s="19"/>
      <c r="B7" s="19"/>
      <c r="C7" s="19"/>
      <c r="D7" s="19"/>
      <c r="E7" s="19"/>
      <c r="F7" s="19"/>
    </row>
    <row r="8" spans="1:6">
      <c r="A8" s="19"/>
      <c r="B8" s="19"/>
      <c r="C8" s="19"/>
      <c r="D8" s="19"/>
      <c r="E8" s="19"/>
      <c r="F8" s="19"/>
    </row>
    <row r="9" spans="1:6" ht="13.5" thickBot="1">
      <c r="A9" s="19"/>
      <c r="B9" s="19"/>
      <c r="C9" s="19"/>
      <c r="D9" s="19"/>
      <c r="E9" s="19"/>
      <c r="F9" s="19"/>
    </row>
    <row r="10" spans="1:6">
      <c r="A10" s="54" t="s">
        <v>27</v>
      </c>
      <c r="B10" s="55"/>
      <c r="C10" s="55"/>
      <c r="D10" s="55"/>
      <c r="E10" s="55"/>
      <c r="F10" s="56"/>
    </row>
    <row r="11" spans="1:6" ht="13.5" thickBot="1">
      <c r="A11" s="57" t="s">
        <v>29</v>
      </c>
      <c r="B11" s="58"/>
      <c r="C11" s="58"/>
      <c r="D11" s="58"/>
      <c r="E11" s="58"/>
      <c r="F11" s="59"/>
    </row>
    <row r="12" spans="1:6" ht="13.5" thickBot="1">
      <c r="A12" s="57" t="s">
        <v>28</v>
      </c>
      <c r="B12" s="58"/>
      <c r="C12" s="58"/>
      <c r="D12" s="58"/>
      <c r="E12" s="58"/>
      <c r="F12" s="59"/>
    </row>
    <row r="13" spans="1:6" ht="64.5" thickBot="1">
      <c r="A13" s="18" t="s">
        <v>26</v>
      </c>
      <c r="B13" s="17" t="s">
        <v>25</v>
      </c>
      <c r="C13" s="16" t="s">
        <v>24</v>
      </c>
      <c r="D13" s="17" t="s">
        <v>23</v>
      </c>
      <c r="E13" s="16" t="s">
        <v>22</v>
      </c>
      <c r="F13" s="15" t="s">
        <v>21</v>
      </c>
    </row>
    <row r="14" spans="1:6" s="49" customFormat="1">
      <c r="A14" s="14"/>
      <c r="B14" s="45"/>
      <c r="C14" s="46"/>
      <c r="D14" s="45"/>
      <c r="E14" s="47"/>
      <c r="F14" s="48"/>
    </row>
    <row r="15" spans="1:6" s="49" customFormat="1">
      <c r="A15" s="11" t="s">
        <v>20</v>
      </c>
      <c r="B15" s="21">
        <v>346199</v>
      </c>
      <c r="C15" s="26"/>
      <c r="D15" s="21"/>
      <c r="E15" s="35"/>
      <c r="F15" s="36">
        <f>SUM(B15:E15)</f>
        <v>346199</v>
      </c>
    </row>
    <row r="16" spans="1:6" s="49" customFormat="1">
      <c r="A16" s="12" t="s">
        <v>17</v>
      </c>
      <c r="B16" s="20">
        <v>0</v>
      </c>
      <c r="C16" s="27"/>
      <c r="D16" s="20"/>
      <c r="E16" s="37"/>
      <c r="F16" s="38">
        <f t="shared" ref="F16:F24" si="0">SUM(B16:E16)</f>
        <v>0</v>
      </c>
    </row>
    <row r="17" spans="1:6" s="49" customFormat="1">
      <c r="A17" s="12" t="s">
        <v>16</v>
      </c>
      <c r="B17" s="20">
        <v>346199</v>
      </c>
      <c r="C17" s="27"/>
      <c r="D17" s="20"/>
      <c r="E17" s="37"/>
      <c r="F17" s="36">
        <f t="shared" si="0"/>
        <v>346199</v>
      </c>
    </row>
    <row r="18" spans="1:6" s="49" customFormat="1">
      <c r="A18" s="12" t="s">
        <v>15</v>
      </c>
      <c r="B18" s="20">
        <v>0</v>
      </c>
      <c r="C18" s="27"/>
      <c r="D18" s="20"/>
      <c r="E18" s="37"/>
      <c r="F18" s="38">
        <f t="shared" si="0"/>
        <v>0</v>
      </c>
    </row>
    <row r="19" spans="1:6" s="49" customFormat="1">
      <c r="A19" s="11"/>
      <c r="B19" s="21"/>
      <c r="C19" s="27"/>
      <c r="D19" s="21"/>
      <c r="E19" s="35"/>
      <c r="F19" s="38">
        <f t="shared" si="0"/>
        <v>0</v>
      </c>
    </row>
    <row r="20" spans="1:6" s="49" customFormat="1">
      <c r="A20" s="11" t="s">
        <v>19</v>
      </c>
      <c r="B20" s="21"/>
      <c r="C20" s="26">
        <v>-7818261</v>
      </c>
      <c r="D20" s="21">
        <v>6372791</v>
      </c>
      <c r="E20" s="35"/>
      <c r="F20" s="36">
        <f t="shared" si="0"/>
        <v>-1445470</v>
      </c>
    </row>
    <row r="21" spans="1:6" s="49" customFormat="1">
      <c r="A21" s="12" t="s">
        <v>13</v>
      </c>
      <c r="B21" s="22"/>
      <c r="C21" s="28"/>
      <c r="D21" s="20">
        <v>6372791</v>
      </c>
      <c r="E21" s="37"/>
      <c r="F21" s="38">
        <f t="shared" si="0"/>
        <v>6372791</v>
      </c>
    </row>
    <row r="22" spans="1:6" s="49" customFormat="1">
      <c r="A22" s="12" t="s">
        <v>12</v>
      </c>
      <c r="B22" s="22"/>
      <c r="C22" s="27">
        <v>-7497162</v>
      </c>
      <c r="D22" s="20"/>
      <c r="E22" s="37"/>
      <c r="F22" s="38">
        <f t="shared" si="0"/>
        <v>-7497162</v>
      </c>
    </row>
    <row r="23" spans="1:6" s="49" customFormat="1">
      <c r="A23" s="12" t="s">
        <v>11</v>
      </c>
      <c r="B23" s="22"/>
      <c r="C23" s="27">
        <v>-321099</v>
      </c>
      <c r="D23" s="20"/>
      <c r="E23" s="37"/>
      <c r="F23" s="38">
        <f t="shared" si="0"/>
        <v>-321099</v>
      </c>
    </row>
    <row r="24" spans="1:6" s="49" customFormat="1">
      <c r="A24" s="12" t="s">
        <v>10</v>
      </c>
      <c r="B24" s="22"/>
      <c r="C24" s="27">
        <v>0</v>
      </c>
      <c r="D24" s="20"/>
      <c r="E24" s="37"/>
      <c r="F24" s="38">
        <f t="shared" si="0"/>
        <v>0</v>
      </c>
    </row>
    <row r="25" spans="1:6" s="49" customFormat="1">
      <c r="A25" s="11"/>
      <c r="B25" s="21"/>
      <c r="C25" s="26"/>
      <c r="D25" s="21"/>
      <c r="E25" s="35"/>
      <c r="F25" s="38"/>
    </row>
    <row r="26" spans="1:6" s="49" customFormat="1" ht="25.5">
      <c r="A26" s="11" t="s">
        <v>30</v>
      </c>
      <c r="B26" s="21"/>
      <c r="C26" s="26"/>
      <c r="D26" s="21"/>
      <c r="E26" s="35"/>
      <c r="F26" s="38"/>
    </row>
    <row r="27" spans="1:6" s="49" customFormat="1">
      <c r="A27" s="12" t="s">
        <v>9</v>
      </c>
      <c r="B27" s="21"/>
      <c r="C27" s="27"/>
      <c r="D27" s="20"/>
      <c r="E27" s="37"/>
      <c r="F27" s="38"/>
    </row>
    <row r="28" spans="1:6" s="49" customFormat="1">
      <c r="A28" s="12" t="s">
        <v>8</v>
      </c>
      <c r="B28" s="21"/>
      <c r="C28" s="20"/>
      <c r="D28" s="30"/>
      <c r="E28" s="37"/>
      <c r="F28" s="38"/>
    </row>
    <row r="29" spans="1:6" s="49" customFormat="1">
      <c r="A29" s="11"/>
      <c r="B29" s="21"/>
      <c r="C29" s="21"/>
      <c r="D29" s="31"/>
      <c r="E29" s="35"/>
      <c r="F29" s="38"/>
    </row>
    <row r="30" spans="1:6" s="49" customFormat="1">
      <c r="A30" s="13" t="s">
        <v>31</v>
      </c>
      <c r="B30" s="21">
        <f>+B15+B20</f>
        <v>346199</v>
      </c>
      <c r="C30" s="21">
        <v>-3621227</v>
      </c>
      <c r="D30" s="31">
        <f>+D20</f>
        <v>6372791</v>
      </c>
      <c r="E30" s="35">
        <f>+E26</f>
        <v>0</v>
      </c>
      <c r="F30" s="36">
        <f>SUM(B30:E30)</f>
        <v>3097763</v>
      </c>
    </row>
    <row r="31" spans="1:6" s="49" customFormat="1">
      <c r="A31" s="11"/>
      <c r="B31" s="23"/>
      <c r="C31" s="23"/>
      <c r="D31" s="32"/>
      <c r="E31" s="39"/>
      <c r="F31" s="40"/>
    </row>
    <row r="32" spans="1:6" s="49" customFormat="1">
      <c r="A32" s="11" t="s">
        <v>18</v>
      </c>
      <c r="B32" s="24">
        <f>SUM(B33:B35)</f>
        <v>0</v>
      </c>
      <c r="C32" s="29"/>
      <c r="D32" s="33">
        <v>0</v>
      </c>
      <c r="E32" s="41"/>
      <c r="F32" s="42">
        <f>SUM(B32:E32)</f>
        <v>0</v>
      </c>
    </row>
    <row r="33" spans="1:6" s="49" customFormat="1">
      <c r="A33" s="12" t="s">
        <v>17</v>
      </c>
      <c r="B33" s="20">
        <v>0</v>
      </c>
      <c r="C33" s="20"/>
      <c r="D33" s="20"/>
      <c r="E33" s="37"/>
      <c r="F33" s="42"/>
    </row>
    <row r="34" spans="1:6" s="49" customFormat="1">
      <c r="A34" s="12" t="s">
        <v>16</v>
      </c>
      <c r="B34" s="20">
        <v>0</v>
      </c>
      <c r="C34" s="29"/>
      <c r="D34" s="29"/>
      <c r="E34" s="37"/>
      <c r="F34" s="42"/>
    </row>
    <row r="35" spans="1:6" s="49" customFormat="1">
      <c r="A35" s="12" t="s">
        <v>15</v>
      </c>
      <c r="B35" s="20">
        <v>0</v>
      </c>
      <c r="C35" s="20"/>
      <c r="D35" s="20"/>
      <c r="E35" s="37"/>
      <c r="F35" s="42"/>
    </row>
    <row r="36" spans="1:6" s="49" customFormat="1">
      <c r="A36" s="11"/>
      <c r="B36" s="21"/>
      <c r="C36" s="21"/>
      <c r="D36" s="21"/>
      <c r="E36" s="35"/>
      <c r="F36" s="42"/>
    </row>
    <row r="37" spans="1:6" s="49" customFormat="1">
      <c r="A37" s="11" t="s">
        <v>14</v>
      </c>
      <c r="B37" s="21"/>
      <c r="C37" s="21">
        <v>6274944</v>
      </c>
      <c r="D37" s="21">
        <v>8355867</v>
      </c>
      <c r="E37" s="26">
        <f>SUM(E38:E41)</f>
        <v>0</v>
      </c>
      <c r="F37" s="42">
        <f>SUM(B37:E37)</f>
        <v>14630811</v>
      </c>
    </row>
    <row r="38" spans="1:6" s="49" customFormat="1">
      <c r="A38" s="12" t="s">
        <v>13</v>
      </c>
      <c r="B38" s="20"/>
      <c r="C38" s="20"/>
      <c r="D38" s="20">
        <f>+'[1]EDO. DE ACTIVIDADES'!H79</f>
        <v>0</v>
      </c>
      <c r="E38" s="37"/>
      <c r="F38" s="50">
        <f>SUM(B38:E38)</f>
        <v>0</v>
      </c>
    </row>
    <row r="39" spans="1:6" s="49" customFormat="1">
      <c r="A39" s="12" t="s">
        <v>12</v>
      </c>
      <c r="B39" s="20"/>
      <c r="C39" s="20">
        <v>6274944</v>
      </c>
      <c r="D39" s="20">
        <v>8355867</v>
      </c>
      <c r="E39" s="37"/>
      <c r="F39" s="50">
        <f>SUM(B39:E39)</f>
        <v>14630811</v>
      </c>
    </row>
    <row r="40" spans="1:6" s="49" customFormat="1">
      <c r="A40" s="12" t="s">
        <v>11</v>
      </c>
      <c r="B40" s="20"/>
      <c r="C40" s="20"/>
      <c r="D40" s="20"/>
      <c r="E40" s="37"/>
      <c r="F40" s="50"/>
    </row>
    <row r="41" spans="1:6" s="49" customFormat="1">
      <c r="A41" s="12" t="s">
        <v>10</v>
      </c>
      <c r="B41" s="20"/>
      <c r="C41" s="20"/>
      <c r="D41" s="20"/>
      <c r="E41" s="37"/>
      <c r="F41" s="50"/>
    </row>
    <row r="42" spans="1:6" s="49" customFormat="1">
      <c r="A42" s="11"/>
      <c r="B42" s="21"/>
      <c r="C42" s="20"/>
      <c r="D42" s="20"/>
      <c r="E42" s="35"/>
      <c r="F42" s="42"/>
    </row>
    <row r="43" spans="1:6" s="49" customFormat="1" ht="25.5">
      <c r="A43" s="11" t="s">
        <v>32</v>
      </c>
      <c r="B43" s="21"/>
      <c r="C43" s="21"/>
      <c r="D43" s="21"/>
      <c r="E43" s="35">
        <f>SUM(E44:E45)</f>
        <v>0</v>
      </c>
      <c r="F43" s="42">
        <f>SUM(B43:E43)</f>
        <v>0</v>
      </c>
    </row>
    <row r="44" spans="1:6" s="49" customFormat="1">
      <c r="A44" s="12" t="s">
        <v>9</v>
      </c>
      <c r="B44" s="20"/>
      <c r="C44" s="20"/>
      <c r="D44" s="20"/>
      <c r="E44" s="37"/>
      <c r="F44" s="42"/>
    </row>
    <row r="45" spans="1:6" s="49" customFormat="1">
      <c r="A45" s="12" t="s">
        <v>8</v>
      </c>
      <c r="B45" s="20"/>
      <c r="C45" s="20"/>
      <c r="D45" s="20"/>
      <c r="E45" s="37"/>
      <c r="F45" s="42"/>
    </row>
    <row r="46" spans="1:6" s="49" customFormat="1">
      <c r="A46" s="11"/>
      <c r="B46" s="21"/>
      <c r="C46" s="21"/>
      <c r="D46" s="21"/>
      <c r="E46" s="35"/>
      <c r="F46" s="42"/>
    </row>
    <row r="47" spans="1:6" s="49" customFormat="1" ht="13.5" thickBot="1">
      <c r="A47" s="10" t="s">
        <v>7</v>
      </c>
      <c r="B47" s="25">
        <f>+B30+B32+B37</f>
        <v>346199</v>
      </c>
      <c r="C47" s="25">
        <f>+C30+C37+C32</f>
        <v>2653717</v>
      </c>
      <c r="D47" s="34">
        <v>8722337</v>
      </c>
      <c r="E47" s="43">
        <f>+E30+E43</f>
        <v>0</v>
      </c>
      <c r="F47" s="44">
        <f>SUM(B47:E47)</f>
        <v>11722253</v>
      </c>
    </row>
    <row r="48" spans="1:6" ht="12.75" customHeight="1">
      <c r="A48" s="60" t="s">
        <v>6</v>
      </c>
      <c r="B48" s="60"/>
      <c r="C48" s="60"/>
      <c r="D48" s="60"/>
      <c r="E48" s="60"/>
      <c r="F48" s="60"/>
    </row>
    <row r="49" spans="1:6" s="7" customFormat="1" ht="16.5" customHeight="1"/>
    <row r="50" spans="1:6" s="7" customFormat="1" ht="14.25"/>
    <row r="51" spans="1:6" s="7" customFormat="1" ht="14.25"/>
    <row r="52" spans="1:6" s="7" customFormat="1" ht="14.25">
      <c r="A52" s="9"/>
      <c r="B52" s="9"/>
      <c r="C52" s="9"/>
      <c r="D52" s="9"/>
      <c r="E52" s="9"/>
      <c r="F52" s="9"/>
    </row>
    <row r="53" spans="1:6" s="7" customFormat="1" ht="14.25">
      <c r="A53" s="9"/>
      <c r="B53" s="9"/>
      <c r="C53" s="9"/>
      <c r="D53" s="9"/>
      <c r="E53" s="9"/>
      <c r="F53" s="9"/>
    </row>
    <row r="54" spans="1:6" s="7" customFormat="1" ht="10.5" customHeight="1">
      <c r="A54" s="8"/>
      <c r="B54" s="8"/>
      <c r="C54" s="8"/>
      <c r="D54" s="8"/>
      <c r="E54" s="8"/>
      <c r="F54" s="8"/>
    </row>
    <row r="55" spans="1:6" ht="7.5" customHeight="1"/>
    <row r="57" spans="1:6">
      <c r="A57" s="6"/>
      <c r="B57" s="6"/>
      <c r="C57" s="6"/>
      <c r="D57" s="6"/>
      <c r="E57" s="6"/>
      <c r="F57" s="6"/>
    </row>
    <row r="58" spans="1:6" ht="15">
      <c r="A58" s="5"/>
      <c r="B58" s="5"/>
      <c r="C58" s="5"/>
      <c r="D58" s="4"/>
      <c r="E58" s="4"/>
      <c r="F58" s="4"/>
    </row>
    <row r="59" spans="1:6" ht="15">
      <c r="A59" s="3" t="s">
        <v>5</v>
      </c>
      <c r="B59" s="61" t="s">
        <v>4</v>
      </c>
      <c r="C59" s="61"/>
      <c r="D59" s="61"/>
      <c r="E59" s="62" t="s">
        <v>3</v>
      </c>
      <c r="F59" s="62"/>
    </row>
    <row r="60" spans="1:6" ht="15.75" thickBot="1">
      <c r="A60" s="2" t="s">
        <v>2</v>
      </c>
      <c r="B60" s="51" t="s">
        <v>1</v>
      </c>
      <c r="C60" s="51"/>
      <c r="D60" s="51"/>
      <c r="E60" s="52" t="s">
        <v>0</v>
      </c>
      <c r="F60" s="52"/>
    </row>
    <row r="61" spans="1:6" ht="13.5" thickTop="1"/>
  </sheetData>
  <mergeCells count="9">
    <mergeCell ref="B60:D60"/>
    <mergeCell ref="E60:F60"/>
    <mergeCell ref="A3:F3"/>
    <mergeCell ref="A10:F10"/>
    <mergeCell ref="A11:F11"/>
    <mergeCell ref="A48:F48"/>
    <mergeCell ref="B59:D59"/>
    <mergeCell ref="E59:F59"/>
    <mergeCell ref="A12:F12"/>
  </mergeCells>
  <printOptions horizontalCentered="1"/>
  <pageMargins left="0.70866141732283472" right="0.70866141732283472" top="2.3622047244094491" bottom="0.74803149606299213" header="0.31496062992125984" footer="0.31496062992125984"/>
  <pageSetup scale="54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NUEVO VHP</vt:lpstr>
      <vt:lpstr>'NUEVO VHP'!Área_de_impresión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contable3</dc:creator>
  <cp:lastModifiedBy>Aux contable3</cp:lastModifiedBy>
  <cp:lastPrinted>2023-11-07T23:56:46Z</cp:lastPrinted>
  <dcterms:created xsi:type="dcterms:W3CDTF">2023-04-07T20:45:01Z</dcterms:created>
  <dcterms:modified xsi:type="dcterms:W3CDTF">2023-11-07T23:57:14Z</dcterms:modified>
</cp:coreProperties>
</file>