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5\08 tesoreria\Contabilidad\DANIEL\3er TRIMESTRE 2023\IV. Informacion financiera adicional (LDF)\"/>
    </mc:Choice>
  </mc:AlternateContent>
  <xr:revisionPtr revIDLastSave="0" documentId="13_ncr:1_{EE81983A-9969-4506-ACDD-F3FFC2D25E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rptEstadoAnaliticoEjerPresEgreD!$A$1:$G$69</definedName>
    <definedName name="_xlnm.Print_Titles" localSheetId="0">rptEstadoAnaliticoEjerPresEgreD!$1:$14</definedName>
  </definedNames>
  <calcPr calcId="181029"/>
</workbook>
</file>

<file path=xl/calcChain.xml><?xml version="1.0" encoding="utf-8"?>
<calcChain xmlns="http://schemas.openxmlformats.org/spreadsheetml/2006/main">
  <c r="C29" i="1" l="1"/>
  <c r="E29" i="1"/>
  <c r="F29" i="1"/>
  <c r="B18" i="1"/>
  <c r="B40" i="1"/>
  <c r="D20" i="1"/>
  <c r="G20" i="1" s="1"/>
  <c r="D21" i="1"/>
  <c r="G21" i="1" s="1"/>
  <c r="D22" i="1"/>
  <c r="G22" i="1" s="1"/>
  <c r="D23" i="1" l="1"/>
  <c r="G23" i="1" s="1"/>
  <c r="D24" i="1"/>
  <c r="G24" i="1" s="1"/>
  <c r="D25" i="1"/>
  <c r="G25" i="1" s="1"/>
  <c r="D26" i="1"/>
  <c r="G26" i="1" s="1"/>
  <c r="D27" i="1"/>
  <c r="G27" i="1" s="1"/>
  <c r="D28" i="1"/>
  <c r="G28" i="1" s="1"/>
  <c r="B29" i="1" l="1"/>
  <c r="G18" i="1" l="1"/>
  <c r="E18" i="1"/>
  <c r="G32" i="1"/>
  <c r="G33" i="1"/>
  <c r="G31" i="1"/>
  <c r="E40" i="1" l="1"/>
  <c r="C18" i="1"/>
  <c r="F18" i="1"/>
  <c r="D38" i="1" l="1"/>
  <c r="G38" i="1" s="1"/>
  <c r="D35" i="1"/>
  <c r="G35" i="1" s="1"/>
  <c r="D36" i="1"/>
  <c r="G36" i="1" s="1"/>
  <c r="D37" i="1"/>
  <c r="G37" i="1" s="1"/>
  <c r="D39" i="1"/>
  <c r="G39" i="1" s="1"/>
  <c r="D34" i="1"/>
  <c r="G34" i="1" s="1"/>
  <c r="G29" i="1" l="1"/>
  <c r="D29" i="1"/>
  <c r="G40" i="1" l="1"/>
  <c r="D18" i="1"/>
  <c r="D40" i="1" s="1"/>
  <c r="F40" i="1"/>
  <c r="C40" i="1" l="1"/>
</calcChain>
</file>

<file path=xl/sharedStrings.xml><?xml version="1.0" encoding="utf-8"?>
<sst xmlns="http://schemas.openxmlformats.org/spreadsheetml/2006/main" count="44" uniqueCount="35">
  <si>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</si>
  <si>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</si>
  <si>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</si>
  <si>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</si>
  <si>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</si>
  <si>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</si>
  <si>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</si>
  <si>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</si>
  <si>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</si>
  <si>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</si>
  <si>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B. SINDICATURA</t>
  </si>
  <si>
    <t>(I=A+B+C+D+E+F+G+H+I)</t>
  </si>
  <si>
    <t>(II=A+B+C+D+E+F+G+H+I)</t>
  </si>
  <si>
    <t>II. GASTO ETIQUETDO</t>
  </si>
  <si>
    <t>III. TOTAL DE EGRESOS ( III = I+ II )</t>
  </si>
  <si>
    <t>Ampliaciones/
(Reducciones)</t>
  </si>
  <si>
    <t>Estado Analítico del Ejercicio del Presupuesto de Egresos (Clasificación Administrativa)</t>
  </si>
  <si>
    <t>A. PRESIDENCIA</t>
  </si>
  <si>
    <t>_____________________________________</t>
  </si>
  <si>
    <t>______________________________</t>
  </si>
  <si>
    <t>_______________________________________________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</si>
  <si>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</si>
  <si>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</si>
  <si>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</si>
  <si>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</si>
  <si>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</si>
  <si>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C. HILDA ARACELI BROWN FIGUEREDO</t>
  </si>
  <si>
    <t>C. SECRETARIA GENERAL</t>
  </si>
  <si>
    <t>D. SECRETARIA DE DESARROLLO Y SERVICIOS URBANOS</t>
  </si>
  <si>
    <t>E. SECRETARIA DE SEGURIDAD CIUDADANA</t>
  </si>
  <si>
    <t>F. TESORERIA MUNICIPAL</t>
  </si>
  <si>
    <t>G. OFICIALIA MAYOR</t>
  </si>
  <si>
    <t>H. SECRETARIA DE BIENESTAR SOCIAL</t>
  </si>
  <si>
    <t>I. SECRETARIA DE MOVILIDAD Y TRANSPORTE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</si>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</sst>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[$-1080A]&quot;$&quot;#,##0.00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Exo 2"/>
    </font>
    <font>
      <sz val="10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70">
    <xf numFmtId="0" fontId="1" fillId="0" borderId="0" xfId="0" applyFont="1"/>
    <xf numFmtId="0" fontId="1" fillId="0" borderId="0" xfId="0" applyFont="1" applyAlignment="1">
      <alignment vertical="top" wrapText="1"/>
    </xf>
    <xf numFmtId="0" fontId="2" fillId="2" borderId="17" xfId="0" applyFont="1" applyFill="1" applyBorder="1" applyAlignment="1">
      <alignment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4" fontId="2" fillId="2" borderId="20" xfId="0" applyNumberFormat="1" applyFont="1" applyFill="1" applyBorder="1" applyAlignment="1">
      <alignment horizontal="right" vertical="center" wrapText="1" readingOrder="1"/>
    </xf>
    <xf numFmtId="0" fontId="4" fillId="0" borderId="4" xfId="0" applyFont="1" applyBorder="1" applyAlignment="1">
      <alignment horizontal="left" vertical="top" wrapText="1" indent="1" readingOrder="1"/>
    </xf>
    <xf numFmtId="8" fontId="5" fillId="0" borderId="5" xfId="0" applyNumberFormat="1" applyFont="1" applyBorder="1"/>
    <xf numFmtId="0" fontId="5" fillId="0" borderId="5" xfId="0" applyFont="1" applyBorder="1"/>
    <xf numFmtId="165" fontId="5" fillId="0" borderId="6" xfId="0" applyNumberFormat="1" applyFont="1" applyBorder="1"/>
    <xf numFmtId="0" fontId="5" fillId="0" borderId="4" xfId="0" applyFont="1" applyBorder="1" applyAlignment="1">
      <alignment horizontal="left" indent="3"/>
    </xf>
    <xf numFmtId="165" fontId="4" fillId="0" borderId="13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 wrapText="1" readingOrder="1"/>
    </xf>
    <xf numFmtId="165" fontId="4" fillId="0" borderId="6" xfId="0" applyNumberFormat="1" applyFont="1" applyBorder="1" applyAlignment="1">
      <alignment horizontal="right" vertical="center" wrapText="1" readingOrder="1"/>
    </xf>
    <xf numFmtId="0" fontId="6" fillId="2" borderId="17" xfId="0" applyFont="1" applyFill="1" applyBorder="1" applyAlignment="1">
      <alignment horizontal="left" vertical="center"/>
    </xf>
    <xf numFmtId="8" fontId="2" fillId="2" borderId="1" xfId="0" applyNumberFormat="1" applyFont="1" applyFill="1" applyBorder="1" applyAlignment="1">
      <alignment horizontal="right" vertical="center"/>
    </xf>
    <xf numFmtId="8" fontId="2" fillId="2" borderId="1" xfId="0" applyNumberFormat="1" applyFont="1" applyFill="1" applyBorder="1" applyAlignment="1">
      <alignment horizontal="right" vertical="center" wrapText="1"/>
    </xf>
    <xf numFmtId="8" fontId="2" fillId="2" borderId="18" xfId="0" applyNumberFormat="1" applyFont="1" applyFill="1" applyBorder="1" applyAlignment="1">
      <alignment horizontal="right" vertical="center"/>
    </xf>
    <xf numFmtId="8" fontId="2" fillId="0" borderId="5" xfId="0" applyNumberFormat="1" applyFont="1" applyBorder="1" applyAlignment="1">
      <alignment horizontal="right"/>
    </xf>
    <xf numFmtId="8" fontId="5" fillId="0" borderId="6" xfId="0" applyNumberFormat="1" applyFont="1" applyBorder="1" applyAlignment="1">
      <alignment horizontal="right"/>
    </xf>
    <xf numFmtId="8" fontId="4" fillId="0" borderId="13" xfId="0" applyNumberFormat="1" applyFont="1" applyBorder="1" applyAlignment="1">
      <alignment horizontal="right"/>
    </xf>
    <xf numFmtId="8" fontId="5" fillId="0" borderId="6" xfId="0" applyNumberFormat="1" applyFont="1" applyBorder="1"/>
    <xf numFmtId="165" fontId="5" fillId="0" borderId="13" xfId="0" applyNumberFormat="1" applyFont="1" applyBorder="1"/>
    <xf numFmtId="165" fontId="5" fillId="0" borderId="13" xfId="0" applyNumberFormat="1" applyFont="1" applyBorder="1" applyAlignment="1">
      <alignment horizontal="right"/>
    </xf>
    <xf numFmtId="8" fontId="4" fillId="0" borderId="13" xfId="0" applyNumberFormat="1" applyFont="1" applyBorder="1"/>
    <xf numFmtId="8" fontId="4" fillId="0" borderId="13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wrapText="1" indent="3"/>
    </xf>
    <xf numFmtId="165" fontId="5" fillId="0" borderId="13" xfId="0" applyNumberFormat="1" applyFont="1" applyBorder="1" applyAlignment="1">
      <alignment horizontal="right" vertical="center"/>
    </xf>
    <xf numFmtId="8" fontId="5" fillId="0" borderId="6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horizontal="right" vertical="top"/>
    </xf>
    <xf numFmtId="8" fontId="4" fillId="0" borderId="13" xfId="0" applyNumberFormat="1" applyFont="1" applyBorder="1" applyAlignment="1">
      <alignment horizontal="right" vertical="center" wrapText="1"/>
    </xf>
    <xf numFmtId="8" fontId="5" fillId="0" borderId="13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indent="3"/>
    </xf>
    <xf numFmtId="165" fontId="5" fillId="0" borderId="12" xfId="0" applyNumberFormat="1" applyFont="1" applyBorder="1" applyAlignment="1">
      <alignment horizontal="right"/>
    </xf>
    <xf numFmtId="165" fontId="5" fillId="0" borderId="12" xfId="0" applyNumberFormat="1" applyFont="1" applyBorder="1" applyAlignment="1">
      <alignment vertical="center"/>
    </xf>
    <xf numFmtId="0" fontId="5" fillId="2" borderId="15" xfId="0" applyFont="1" applyFill="1" applyBorder="1" applyAlignment="1">
      <alignment horizontal="left" vertical="center" indent="7"/>
    </xf>
    <xf numFmtId="165" fontId="6" fillId="2" borderId="14" xfId="0" applyNumberFormat="1" applyFont="1" applyFill="1" applyBorder="1" applyAlignment="1">
      <alignment vertical="center"/>
    </xf>
    <xf numFmtId="165" fontId="6" fillId="2" borderId="19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8" fontId="2" fillId="0" borderId="21" xfId="0" applyNumberFormat="1" applyFont="1" applyBorder="1" applyAlignment="1">
      <alignment horizontal="right" wrapText="1"/>
    </xf>
    <xf numFmtId="8" fontId="4" fillId="0" borderId="22" xfId="0" applyNumberFormat="1" applyFont="1" applyBorder="1" applyAlignment="1">
      <alignment horizontal="right" wrapText="1"/>
    </xf>
    <xf numFmtId="165" fontId="5" fillId="0" borderId="22" xfId="0" applyNumberFormat="1" applyFont="1" applyBorder="1"/>
    <xf numFmtId="165" fontId="5" fillId="0" borderId="22" xfId="0" applyNumberFormat="1" applyFont="1" applyBorder="1" applyAlignment="1">
      <alignment horizontal="right"/>
    </xf>
    <xf numFmtId="8" fontId="4" fillId="0" borderId="22" xfId="0" applyNumberFormat="1" applyFont="1" applyBorder="1"/>
    <xf numFmtId="8" fontId="4" fillId="0" borderId="22" xfId="0" applyNumberFormat="1" applyFont="1" applyBorder="1" applyAlignment="1">
      <alignment vertical="center"/>
    </xf>
    <xf numFmtId="165" fontId="5" fillId="0" borderId="13" xfId="1" applyNumberFormat="1" applyFont="1" applyBorder="1"/>
    <xf numFmtId="165" fontId="4" fillId="0" borderId="12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 wrapText="1" readingOrder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2" borderId="12" xfId="0" applyFont="1" applyFill="1" applyBorder="1" applyAlignment="1">
      <alignment horizontal="center" vertical="center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342899</xdr:colOff>
      <xdr:row>62</xdr:row>
      <xdr:rowOff>57151</xdr:rowOff>
    </xdr:from>
    <xdr:to>
      <xdr:col>6</xdr:col>
      <xdr:colOff>828675</xdr:colOff>
      <xdr:row>67</xdr:row>
      <xdr:rowOff>157169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4E8A0E36-BEBA-4469-BAB4-DE66C1DB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12830176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0</xdr:row>
      <xdr:rowOff>85725</xdr:rowOff>
    </xdr:from>
    <xdr:to>
      <xdr:col>3</xdr:col>
      <xdr:colOff>76200</xdr:colOff>
      <xdr:row>7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3EE548AA-3884-4701-88D4-67DD755C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6715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53"/>
  <sheetViews>
    <sheetView tabSelected="1" view="pageBreakPreview" zoomScaleNormal="100" zoomScaleSheetLayoutView="100" workbookViewId="0">
      <selection activeCell="G40" sqref="G40"/>
    </sheetView>
  </sheetViews>
  <sheetFormatPr baseColWidth="10" defaultRowHeight="15"/>
  <cols>
    <col min="1" max="1" width="48.7109375" customWidth="1"/>
    <col min="2" max="2" width="15.85546875" customWidth="1"/>
    <col min="3" max="3" width="15.28515625" customWidth="1"/>
    <col min="4" max="4" width="15.42578125" customWidth="1"/>
    <col min="5" max="5" width="15.28515625" customWidth="1"/>
    <col min="6" max="6" width="14.7109375" customWidth="1"/>
    <col min="7" max="7" width="16.42578125" customWidth="1"/>
  </cols>
  <sheetData>
    <row r="10" spans="1:7" ht="15.75">
      <c r="A10" s="55" t="s">
        <v>0</v>
      </c>
      <c r="B10" s="55"/>
      <c r="C10" s="55"/>
      <c r="D10" s="55"/>
      <c r="E10" s="55"/>
      <c r="F10" s="55"/>
      <c r="G10" s="55"/>
    </row>
    <row r="11" spans="1:7" ht="15.75">
      <c r="A11" s="55" t="s">
        <v>1</v>
      </c>
      <c r="B11" s="55"/>
      <c r="C11" s="55"/>
      <c r="D11" s="55"/>
      <c r="E11" s="55"/>
      <c r="F11" s="55"/>
      <c r="G11" s="55"/>
    </row>
    <row r="12" spans="1:7" ht="15" customHeight="1">
      <c r="A12" s="67" t="s">
        <v>16</v>
      </c>
      <c r="B12" s="67"/>
      <c r="C12" s="67"/>
      <c r="D12" s="67"/>
      <c r="E12" s="67"/>
      <c r="F12" s="67"/>
      <c r="G12" s="67"/>
    </row>
    <row r="13" spans="1:7">
      <c r="A13" s="66" t="s">
        <v>34</v>
      </c>
      <c r="B13" s="66"/>
      <c r="C13" s="66"/>
      <c r="D13" s="66"/>
      <c r="E13" s="66"/>
      <c r="F13" s="66"/>
      <c r="G13" s="66"/>
    </row>
    <row r="14" spans="1:7" ht="15.75" thickBot="1">
      <c r="B14" s="1"/>
      <c r="C14" s="1"/>
      <c r="D14" s="1"/>
      <c r="E14" s="1"/>
      <c r="F14" s="1"/>
    </row>
    <row r="15" spans="1:7" ht="17.100000000000001" customHeight="1">
      <c r="A15" s="64" t="s">
        <v>3</v>
      </c>
      <c r="B15" s="61" t="s">
        <v>2</v>
      </c>
      <c r="C15" s="62"/>
      <c r="D15" s="62"/>
      <c r="E15" s="62"/>
      <c r="F15" s="63"/>
      <c r="G15" s="58" t="s">
        <v>8</v>
      </c>
    </row>
    <row r="16" spans="1:7" ht="24" customHeight="1">
      <c r="A16" s="65"/>
      <c r="B16" s="68" t="s">
        <v>4</v>
      </c>
      <c r="C16" s="68" t="s">
        <v>15</v>
      </c>
      <c r="D16" s="56" t="s">
        <v>5</v>
      </c>
      <c r="E16" s="56" t="s">
        <v>6</v>
      </c>
      <c r="F16" s="56" t="s">
        <v>7</v>
      </c>
      <c r="G16" s="59"/>
    </row>
    <row r="17" spans="1:7" ht="16.5" customHeight="1">
      <c r="A17" s="65"/>
      <c r="B17" s="69"/>
      <c r="C17" s="69"/>
      <c r="D17" s="57"/>
      <c r="E17" s="57"/>
      <c r="F17" s="57"/>
      <c r="G17" s="60"/>
    </row>
    <row r="18" spans="1:7">
      <c r="A18" s="2" t="s">
        <v>9</v>
      </c>
      <c r="B18" s="3">
        <f>SUM(B20:B28)</f>
        <v>781694334.57000005</v>
      </c>
      <c r="C18" s="3">
        <f>SUM(C20:C28)</f>
        <v>202661110.55000001</v>
      </c>
      <c r="D18" s="3">
        <f t="shared" ref="D18:F18" si="0">SUM(D20:D28)</f>
        <v>984355445.12</v>
      </c>
      <c r="E18" s="3">
        <f>SUM(E20:E28)</f>
        <v>686997095.72000003</v>
      </c>
      <c r="F18" s="3">
        <f t="shared" si="0"/>
        <v>607356427.52999997</v>
      </c>
      <c r="G18" s="4">
        <f>SUM(G19:G28)</f>
        <v>297358349.40000004</v>
      </c>
    </row>
    <row r="19" spans="1:7">
      <c r="A19" s="5" t="s">
        <v>11</v>
      </c>
      <c r="B19" s="6"/>
      <c r="C19" s="7"/>
      <c r="D19" s="7"/>
      <c r="E19" s="7"/>
      <c r="F19" s="7"/>
      <c r="G19" s="8"/>
    </row>
    <row r="20" spans="1:7">
      <c r="A20" s="9" t="s">
        <v>17</v>
      </c>
      <c r="B20" s="11">
        <v>44784214.82</v>
      </c>
      <c r="C20" s="11">
        <v>8052076.5999999996</v>
      </c>
      <c r="D20" s="11">
        <f>+B20+C20</f>
        <v>52836291.420000002</v>
      </c>
      <c r="E20" s="10">
        <v>31864795.93</v>
      </c>
      <c r="F20" s="10">
        <v>31306873.09</v>
      </c>
      <c r="G20" s="12">
        <f>+D20-E20</f>
        <v>20971495.490000002</v>
      </c>
    </row>
    <row r="21" spans="1:7" ht="16.7" customHeight="1">
      <c r="A21" s="9" t="s">
        <v>10</v>
      </c>
      <c r="B21" s="48">
        <v>15971030.439999999</v>
      </c>
      <c r="C21" s="10">
        <v>200000</v>
      </c>
      <c r="D21" s="11">
        <f t="shared" ref="D21:D28" si="1">+B21+C21</f>
        <v>16171030.439999999</v>
      </c>
      <c r="E21" s="48">
        <v>10105567.17</v>
      </c>
      <c r="F21" s="48">
        <v>10094653.32</v>
      </c>
      <c r="G21" s="12">
        <f t="shared" ref="G21:G27" si="2">+D21-E21</f>
        <v>6065463.2699999996</v>
      </c>
    </row>
    <row r="22" spans="1:7" ht="16.7" customHeight="1">
      <c r="A22" s="9" t="s">
        <v>27</v>
      </c>
      <c r="B22" s="10">
        <v>28544527.969999999</v>
      </c>
      <c r="C22" s="10">
        <v>956422.52</v>
      </c>
      <c r="D22" s="11">
        <f t="shared" si="1"/>
        <v>29500950.489999998</v>
      </c>
      <c r="E22" s="48">
        <v>18552525.629999999</v>
      </c>
      <c r="F22" s="10">
        <v>18526278.66</v>
      </c>
      <c r="G22" s="12">
        <f>+D22-E22</f>
        <v>10948424.859999999</v>
      </c>
    </row>
    <row r="23" spans="1:7" ht="24.75" customHeight="1">
      <c r="A23" s="25" t="s">
        <v>28</v>
      </c>
      <c r="B23" s="10">
        <v>180415936</v>
      </c>
      <c r="C23" s="30">
        <v>44842931.399999999</v>
      </c>
      <c r="D23" s="11">
        <f t="shared" si="1"/>
        <v>225258867.40000001</v>
      </c>
      <c r="E23" s="48">
        <v>137007226.43000001</v>
      </c>
      <c r="F23" s="10">
        <v>133461435.31999999</v>
      </c>
      <c r="G23" s="12">
        <f t="shared" si="2"/>
        <v>88251640.969999999</v>
      </c>
    </row>
    <row r="24" spans="1:7">
      <c r="A24" s="9" t="s">
        <v>29</v>
      </c>
      <c r="B24" s="10">
        <v>166272988.71000001</v>
      </c>
      <c r="C24" s="10">
        <v>-1652033.42</v>
      </c>
      <c r="D24" s="11">
        <f>+B24+C24</f>
        <v>164620955.29000002</v>
      </c>
      <c r="E24" s="49">
        <v>98409381.599999994</v>
      </c>
      <c r="F24" s="10">
        <v>98322882.260000005</v>
      </c>
      <c r="G24" s="12">
        <f>+D24-E24</f>
        <v>66211573.690000027</v>
      </c>
    </row>
    <row r="25" spans="1:7" ht="15" customHeight="1">
      <c r="A25" s="25" t="s">
        <v>30</v>
      </c>
      <c r="B25" s="10">
        <v>194930046.99000001</v>
      </c>
      <c r="C25" s="10">
        <v>119443484.7</v>
      </c>
      <c r="D25" s="11">
        <f>+B25+C25</f>
        <v>314373531.69</v>
      </c>
      <c r="E25" s="10">
        <v>278175038.11000001</v>
      </c>
      <c r="F25" s="10">
        <v>204862019.86000001</v>
      </c>
      <c r="G25" s="12">
        <f t="shared" si="2"/>
        <v>36198493.579999983</v>
      </c>
    </row>
    <row r="26" spans="1:7" ht="16.7" customHeight="1">
      <c r="A26" s="9" t="s">
        <v>31</v>
      </c>
      <c r="B26" s="10">
        <v>125957499.34</v>
      </c>
      <c r="C26" s="10">
        <v>25040673.75</v>
      </c>
      <c r="D26" s="11">
        <f>+B26+C26</f>
        <v>150998173.09</v>
      </c>
      <c r="E26" s="10">
        <v>97086257.659999996</v>
      </c>
      <c r="F26" s="10">
        <v>95028830.870000005</v>
      </c>
      <c r="G26" s="12">
        <f t="shared" si="2"/>
        <v>53911915.430000007</v>
      </c>
    </row>
    <row r="27" spans="1:7" ht="16.7" customHeight="1">
      <c r="A27" s="9" t="s">
        <v>32</v>
      </c>
      <c r="B27" s="10">
        <v>20617815.27</v>
      </c>
      <c r="C27" s="10">
        <v>4764955</v>
      </c>
      <c r="D27" s="11">
        <f t="shared" si="1"/>
        <v>25382770.27</v>
      </c>
      <c r="E27" s="10">
        <v>12365872.23</v>
      </c>
      <c r="F27" s="10">
        <v>12342030.85</v>
      </c>
      <c r="G27" s="12">
        <f t="shared" si="2"/>
        <v>13016898.039999999</v>
      </c>
    </row>
    <row r="28" spans="1:7" ht="16.7" customHeight="1">
      <c r="A28" s="31" t="s">
        <v>33</v>
      </c>
      <c r="B28" s="47">
        <v>4200275.03</v>
      </c>
      <c r="C28" s="47">
        <v>1012600</v>
      </c>
      <c r="D28" s="50">
        <f t="shared" si="1"/>
        <v>5212875.03</v>
      </c>
      <c r="E28" s="47">
        <v>3430430.96</v>
      </c>
      <c r="F28" s="47">
        <v>3411423.3</v>
      </c>
      <c r="G28" s="12">
        <f>+D28-E28</f>
        <v>1782444.0700000003</v>
      </c>
    </row>
    <row r="29" spans="1:7" ht="18.75" customHeight="1">
      <c r="A29" s="13" t="s">
        <v>13</v>
      </c>
      <c r="B29" s="14">
        <f>SUM(B30:B39)</f>
        <v>123305665.43000001</v>
      </c>
      <c r="C29" s="14">
        <f>SUM(C30:C39)</f>
        <v>26605890.91</v>
      </c>
      <c r="D29" s="15">
        <f>SUM(D30:D39)</f>
        <v>149911556.34</v>
      </c>
      <c r="E29" s="14">
        <f>SUM(E31:E39)</f>
        <v>95446419.609999999</v>
      </c>
      <c r="F29" s="14">
        <f t="shared" ref="F29" si="3">SUM(F31:F39)</f>
        <v>75672348.060000002</v>
      </c>
      <c r="G29" s="16">
        <f>SUM(G31:G39)</f>
        <v>54465136.730000004</v>
      </c>
    </row>
    <row r="30" spans="1:7" ht="19.5" customHeight="1">
      <c r="A30" s="5" t="s">
        <v>12</v>
      </c>
      <c r="B30" s="17"/>
      <c r="C30" s="17"/>
      <c r="D30" s="40"/>
      <c r="E30" s="17"/>
      <c r="F30" s="17"/>
      <c r="G30" s="18"/>
    </row>
    <row r="31" spans="1:7">
      <c r="A31" s="9" t="s">
        <v>17</v>
      </c>
      <c r="B31" s="19">
        <v>0</v>
      </c>
      <c r="C31" s="19">
        <v>0</v>
      </c>
      <c r="D31" s="41">
        <v>0</v>
      </c>
      <c r="E31" s="19">
        <v>0</v>
      </c>
      <c r="F31" s="19">
        <v>0</v>
      </c>
      <c r="G31" s="20">
        <f>+D31-E31</f>
        <v>0</v>
      </c>
    </row>
    <row r="32" spans="1:7">
      <c r="A32" s="9" t="s">
        <v>10</v>
      </c>
      <c r="B32" s="19">
        <v>0</v>
      </c>
      <c r="C32" s="21">
        <v>0</v>
      </c>
      <c r="D32" s="42">
        <v>0</v>
      </c>
      <c r="E32" s="21">
        <v>0</v>
      </c>
      <c r="F32" s="21">
        <v>0</v>
      </c>
      <c r="G32" s="20">
        <f t="shared" ref="G32:G39" si="4">+D32-E32</f>
        <v>0</v>
      </c>
    </row>
    <row r="33" spans="1:7">
      <c r="A33" s="9" t="s">
        <v>27</v>
      </c>
      <c r="B33" s="22">
        <v>0</v>
      </c>
      <c r="C33" s="22">
        <v>0</v>
      </c>
      <c r="D33" s="43">
        <v>0</v>
      </c>
      <c r="E33" s="22">
        <v>0</v>
      </c>
      <c r="F33" s="22">
        <v>0</v>
      </c>
      <c r="G33" s="20">
        <f t="shared" si="4"/>
        <v>0</v>
      </c>
    </row>
    <row r="34" spans="1:7" ht="24.75">
      <c r="A34" s="25" t="s">
        <v>28</v>
      </c>
      <c r="B34" s="21">
        <v>0</v>
      </c>
      <c r="C34" s="23">
        <v>0</v>
      </c>
      <c r="D34" s="44">
        <f>+C34+B34</f>
        <v>0</v>
      </c>
      <c r="E34" s="24">
        <v>0</v>
      </c>
      <c r="F34" s="24">
        <v>0</v>
      </c>
      <c r="G34" s="20">
        <f t="shared" si="4"/>
        <v>0</v>
      </c>
    </row>
    <row r="35" spans="1:7">
      <c r="A35" s="9" t="s">
        <v>29</v>
      </c>
      <c r="B35" s="22">
        <v>56903000</v>
      </c>
      <c r="C35" s="23">
        <v>3889410.91</v>
      </c>
      <c r="D35" s="44">
        <f t="shared" ref="D35:D39" si="5">+C35+B35</f>
        <v>60792410.909999996</v>
      </c>
      <c r="E35" s="21">
        <v>29295035.870000001</v>
      </c>
      <c r="F35" s="21">
        <v>27531112.600000001</v>
      </c>
      <c r="G35" s="20">
        <f t="shared" si="4"/>
        <v>31497375.039999995</v>
      </c>
    </row>
    <row r="36" spans="1:7" ht="15" customHeight="1">
      <c r="A36" s="25" t="s">
        <v>30</v>
      </c>
      <c r="B36" s="26">
        <v>61402665.43</v>
      </c>
      <c r="C36" s="26">
        <v>27716480</v>
      </c>
      <c r="D36" s="45">
        <f t="shared" si="5"/>
        <v>89119145.430000007</v>
      </c>
      <c r="E36" s="26">
        <v>66151383.740000002</v>
      </c>
      <c r="F36" s="21">
        <v>48141235.460000001</v>
      </c>
      <c r="G36" s="27">
        <f>+D36-E36</f>
        <v>22967761.690000005</v>
      </c>
    </row>
    <row r="37" spans="1:7">
      <c r="A37" s="9" t="s">
        <v>31</v>
      </c>
      <c r="B37" s="28">
        <v>5000000</v>
      </c>
      <c r="C37" s="46">
        <v>-5000000</v>
      </c>
      <c r="D37" s="45">
        <f t="shared" si="5"/>
        <v>0</v>
      </c>
      <c r="E37" s="26">
        <v>0</v>
      </c>
      <c r="F37" s="26">
        <v>0</v>
      </c>
      <c r="G37" s="20">
        <f t="shared" si="4"/>
        <v>0</v>
      </c>
    </row>
    <row r="38" spans="1:7">
      <c r="A38" s="9" t="s">
        <v>32</v>
      </c>
      <c r="B38" s="29">
        <v>0</v>
      </c>
      <c r="C38" s="30">
        <v>0</v>
      </c>
      <c r="D38" s="45">
        <f>+C38+B38</f>
        <v>0</v>
      </c>
      <c r="E38" s="29">
        <v>0</v>
      </c>
      <c r="F38" s="29">
        <v>0</v>
      </c>
      <c r="G38" s="20">
        <f t="shared" si="4"/>
        <v>0</v>
      </c>
    </row>
    <row r="39" spans="1:7">
      <c r="A39" s="31" t="s">
        <v>33</v>
      </c>
      <c r="B39" s="32">
        <v>0</v>
      </c>
      <c r="C39" s="33">
        <v>0</v>
      </c>
      <c r="D39" s="45">
        <f t="shared" si="5"/>
        <v>0</v>
      </c>
      <c r="E39" s="33">
        <v>0</v>
      </c>
      <c r="F39" s="33">
        <v>0</v>
      </c>
      <c r="G39" s="20">
        <f t="shared" si="4"/>
        <v>0</v>
      </c>
    </row>
    <row r="40" spans="1:7" ht="30" customHeight="1" thickBot="1">
      <c r="A40" s="34" t="s">
        <v>14</v>
      </c>
      <c r="B40" s="35">
        <f>+B29+B18</f>
        <v>905000000</v>
      </c>
      <c r="C40" s="35">
        <f>+C29+C18</f>
        <v>229267001.46000001</v>
      </c>
      <c r="D40" s="35">
        <f>+D29+D18</f>
        <v>1134267001.46</v>
      </c>
      <c r="E40" s="35">
        <f>+E29+E18</f>
        <v>782443515.33000004</v>
      </c>
      <c r="F40" s="35">
        <f t="shared" ref="F40" si="6">+F29+F18</f>
        <v>683028775.58999991</v>
      </c>
      <c r="G40" s="36">
        <f>+G29+G18</f>
        <v>351823486.13000005</v>
      </c>
    </row>
    <row r="51" spans="1:7">
      <c r="A51" s="37" t="s">
        <v>18</v>
      </c>
      <c r="B51" s="51" t="s">
        <v>19</v>
      </c>
      <c r="C51" s="52"/>
      <c r="D51" s="51" t="s">
        <v>20</v>
      </c>
      <c r="E51" s="52"/>
      <c r="F51" s="52"/>
      <c r="G51" s="52"/>
    </row>
    <row r="52" spans="1:7">
      <c r="A52" s="38" t="s">
        <v>26</v>
      </c>
      <c r="B52" s="53" t="s">
        <v>21</v>
      </c>
      <c r="C52" s="53"/>
      <c r="D52" s="53" t="s">
        <v>22</v>
      </c>
      <c r="E52" s="53"/>
      <c r="F52" s="53"/>
      <c r="G52" s="53"/>
    </row>
    <row r="53" spans="1:7">
      <c r="A53" s="39" t="s">
        <v>23</v>
      </c>
      <c r="B53" s="54" t="s">
        <v>24</v>
      </c>
      <c r="C53" s="54"/>
      <c r="D53" s="54" t="s">
        <v>25</v>
      </c>
      <c r="E53" s="54"/>
      <c r="F53" s="54"/>
      <c r="G53" s="54"/>
    </row>
  </sheetData>
  <mergeCells count="18">
    <mergeCell ref="A10:G10"/>
    <mergeCell ref="F16:F17"/>
    <mergeCell ref="G15:G17"/>
    <mergeCell ref="B15:F15"/>
    <mergeCell ref="A15:A17"/>
    <mergeCell ref="A13:G13"/>
    <mergeCell ref="A12:G12"/>
    <mergeCell ref="A11:G11"/>
    <mergeCell ref="B16:B17"/>
    <mergeCell ref="C16:C17"/>
    <mergeCell ref="D16:D17"/>
    <mergeCell ref="E16:E17"/>
    <mergeCell ref="B51:C51"/>
    <mergeCell ref="D51:G51"/>
    <mergeCell ref="B52:C52"/>
    <mergeCell ref="D52:G52"/>
    <mergeCell ref="B53:C53"/>
    <mergeCell ref="D53:G53"/>
  </mergeCells>
  <pageMargins left="0.47244094488188981" right="0.39370078740157483" top="0.39370078740157483" bottom="0.39370078740157483" header="0.39370078740157483" footer="0.39370078740157483"/>
  <pageSetup scale="68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Egresos</cp:lastModifiedBy>
  <cp:lastPrinted>2023-04-07T00:30:44Z</cp:lastPrinted>
  <dcterms:created xsi:type="dcterms:W3CDTF">2020-04-27T19:51:46Z</dcterms:created>
  <dcterms:modified xsi:type="dcterms:W3CDTF">2023-10-21T16:30:12Z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