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2do TRIMESTRE 2023\IV. Informacion financiera adicional (LDF)\"/>
    </mc:Choice>
  </mc:AlternateContent>
  <xr:revisionPtr revIDLastSave="0" documentId="13_ncr:1_{AD08D37A-6490-4512-B575-610937B707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81029"/>
</workbook>
</file>

<file path=xl/calcChain.xml><?xml version="1.0" encoding="utf-8"?>
<calcChain xmlns="http://schemas.openxmlformats.org/spreadsheetml/2006/main">
  <c r="C29" i="1" l="1"/>
  <c r="G20" i="1"/>
  <c r="G21" i="1"/>
  <c r="G22" i="1"/>
  <c r="G23" i="1"/>
  <c r="G24" i="1"/>
  <c r="G25" i="1"/>
  <c r="G26" i="1"/>
  <c r="G27" i="1"/>
  <c r="G28" i="1"/>
  <c r="E29" i="1"/>
  <c r="F29" i="1"/>
  <c r="B18" i="1"/>
  <c r="B40" i="1"/>
  <c r="D20" i="1"/>
  <c r="D21" i="1"/>
  <c r="D22" i="1"/>
  <c r="D23" i="1" l="1"/>
  <c r="D24" i="1"/>
  <c r="D25" i="1"/>
  <c r="D26" i="1"/>
  <c r="D27" i="1"/>
  <c r="D28" i="1"/>
  <c r="B29" i="1" l="1"/>
  <c r="G18" i="1" l="1"/>
  <c r="E18" i="1"/>
  <c r="G32" i="1"/>
  <c r="G33" i="1"/>
  <c r="G31" i="1"/>
  <c r="E40" i="1" l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<sst xmlns="http://schemas.openxmlformats.org/spreadsheetml/2006/main" count="44" uniqueCount="35">
  <si>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</si>
  <si>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</si>
  <si>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</si>
  <si>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</si>
  <si>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</si>
  <si>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</si>
  <si>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</si>
  <si>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</si>
  <si>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</si>
  <si>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</si>
  <si>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</si>
  <si>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</si>
  <si>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</si>
  <si>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</si>
  <si>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</si>
  <si>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</si>
  <si>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</si>
  <si>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</si>
  <si>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</si>
  <si>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</si>
  <si>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</si>
  <si>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</si>
  <si>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</si>
  <si>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</si>
  <si>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</si>
  <si>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</si>
  <si>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</si>
  <si>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31 de Marzo de 2023</t>
  </si>
  <si>
    <t>C. SECRETARIA GENERAL</t>
  </si>
  <si>
    <t>D. SECRETARIA DE DESARROLLO Y SERVICIOS URBANOS</t>
  </si>
  <si>
    <t>E. SECRETARIA DE SEGURIDAD CIUDADANA</t>
  </si>
  <si>
    <t>F. TESORERIA MUNICIPAL</t>
  </si>
  <si>
    <t>G. OFICIALIA MAYOR</t>
  </si>
  <si>
    <t>H. SECRETARIA DE BIENESTAR SOCIAL</t>
  </si>
  <si>
    <t>I. SECRETARIA DE MOVILIDAD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</si>
</sst>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0">
    <xf numFmtId="0" fontId="1" fillId="0" borderId="0" xfId="0" applyFont="1"/>
    <xf numFmtId="0" fontId="1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left" vertical="top" wrapText="1" indent="1" readingOrder="1"/>
    </xf>
    <xf numFmtId="8" fontId="5" fillId="0" borderId="5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4" xfId="0" applyFont="1" applyBorder="1" applyAlignment="1">
      <alignment horizontal="left" indent="3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 readingOrder="1"/>
    </xf>
    <xf numFmtId="165" fontId="4" fillId="0" borderId="6" xfId="0" applyNumberFormat="1" applyFont="1" applyBorder="1" applyAlignment="1">
      <alignment horizontal="right" vertical="center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5" fillId="0" borderId="6" xfId="0" applyNumberFormat="1" applyFont="1" applyBorder="1"/>
    <xf numFmtId="165" fontId="5" fillId="0" borderId="13" xfId="0" applyNumberFormat="1" applyFont="1" applyBorder="1"/>
    <xf numFmtId="165" fontId="5" fillId="0" borderId="13" xfId="0" applyNumberFormat="1" applyFont="1" applyBorder="1" applyAlignment="1">
      <alignment horizontal="right"/>
    </xf>
    <xf numFmtId="8" fontId="4" fillId="0" borderId="13" xfId="0" applyNumberFormat="1" applyFont="1" applyBorder="1"/>
    <xf numFmtId="8" fontId="4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wrapText="1" indent="3"/>
    </xf>
    <xf numFmtId="165" fontId="5" fillId="0" borderId="13" xfId="0" applyNumberFormat="1" applyFont="1" applyBorder="1" applyAlignment="1">
      <alignment horizontal="right" vertical="center"/>
    </xf>
    <xf numFmtId="8" fontId="5" fillId="0" borderId="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indent="3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8" fontId="2" fillId="0" borderId="21" xfId="0" applyNumberFormat="1" applyFont="1" applyBorder="1" applyAlignment="1">
      <alignment horizontal="right" wrapText="1"/>
    </xf>
    <xf numFmtId="8" fontId="4" fillId="0" borderId="22" xfId="0" applyNumberFormat="1" applyFont="1" applyBorder="1" applyAlignment="1">
      <alignment horizontal="right" wrapText="1"/>
    </xf>
    <xf numFmtId="165" fontId="5" fillId="0" borderId="22" xfId="0" applyNumberFormat="1" applyFont="1" applyBorder="1"/>
    <xf numFmtId="165" fontId="5" fillId="0" borderId="22" xfId="0" applyNumberFormat="1" applyFont="1" applyBorder="1" applyAlignment="1">
      <alignment horizontal="right"/>
    </xf>
    <xf numFmtId="8" fontId="4" fillId="0" borderId="22" xfId="0" applyNumberFormat="1" applyFont="1" applyBorder="1"/>
    <xf numFmtId="8" fontId="4" fillId="0" borderId="2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5" fillId="0" borderId="13" xfId="1" applyNumberFormat="1" applyFont="1" applyBorder="1"/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topLeftCell="A13" zoomScaleNormal="100" zoomScaleSheetLayoutView="100" workbookViewId="0">
      <selection activeCell="G40" sqref="G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46" t="s">
        <v>0</v>
      </c>
      <c r="B10" s="46"/>
      <c r="C10" s="46"/>
      <c r="D10" s="46"/>
      <c r="E10" s="46"/>
      <c r="F10" s="46"/>
      <c r="G10" s="46"/>
    </row>
    <row r="11" spans="1:7" ht="15.75">
      <c r="A11" s="46" t="s">
        <v>1</v>
      </c>
      <c r="B11" s="46"/>
      <c r="C11" s="46"/>
      <c r="D11" s="46"/>
      <c r="E11" s="46"/>
      <c r="F11" s="46"/>
      <c r="G11" s="46"/>
    </row>
    <row r="12" spans="1:7" ht="15" customHeight="1">
      <c r="A12" s="58" t="s">
        <v>16</v>
      </c>
      <c r="B12" s="58"/>
      <c r="C12" s="58"/>
      <c r="D12" s="58"/>
      <c r="E12" s="58"/>
      <c r="F12" s="58"/>
      <c r="G12" s="58"/>
    </row>
    <row r="13" spans="1:7">
      <c r="A13" s="57" t="s">
        <v>27</v>
      </c>
      <c r="B13" s="57"/>
      <c r="C13" s="57"/>
      <c r="D13" s="57"/>
      <c r="E13" s="57"/>
      <c r="F13" s="57"/>
      <c r="G13" s="57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55" t="s">
        <v>3</v>
      </c>
      <c r="B15" s="52" t="s">
        <v>2</v>
      </c>
      <c r="C15" s="53"/>
      <c r="D15" s="53"/>
      <c r="E15" s="53"/>
      <c r="F15" s="54"/>
      <c r="G15" s="49" t="s">
        <v>8</v>
      </c>
    </row>
    <row r="16" spans="1:7" ht="24" customHeight="1">
      <c r="A16" s="56"/>
      <c r="B16" s="59" t="s">
        <v>4</v>
      </c>
      <c r="C16" s="59" t="s">
        <v>15</v>
      </c>
      <c r="D16" s="47" t="s">
        <v>5</v>
      </c>
      <c r="E16" s="47" t="s">
        <v>6</v>
      </c>
      <c r="F16" s="47" t="s">
        <v>7</v>
      </c>
      <c r="G16" s="50"/>
    </row>
    <row r="17" spans="1:7" ht="16.5" customHeight="1">
      <c r="A17" s="56"/>
      <c r="B17" s="60"/>
      <c r="C17" s="60"/>
      <c r="D17" s="48"/>
      <c r="E17" s="48"/>
      <c r="F17" s="48"/>
      <c r="G17" s="51"/>
    </row>
    <row r="18" spans="1:7">
      <c r="A18" s="2" t="s">
        <v>9</v>
      </c>
      <c r="B18" s="3">
        <f>SUM(B20:B28)</f>
        <v>781694334.57000005</v>
      </c>
      <c r="C18" s="3">
        <f>SUM(C20:C28)</f>
        <v>188350402.34999999</v>
      </c>
      <c r="D18" s="3">
        <f t="shared" ref="D18:F18" si="0">SUM(D20:D28)</f>
        <v>970044736.91999996</v>
      </c>
      <c r="E18" s="3">
        <f>SUM(E20:E28)</f>
        <v>394935073.26999998</v>
      </c>
      <c r="F18" s="3">
        <f t="shared" si="0"/>
        <v>349836613.75000006</v>
      </c>
      <c r="G18" s="4">
        <f>SUM(G19:G28)</f>
        <v>575109663.64999998</v>
      </c>
    </row>
    <row r="19" spans="1:7">
      <c r="A19" s="5" t="s">
        <v>11</v>
      </c>
      <c r="B19" s="6"/>
      <c r="C19" s="7"/>
      <c r="D19" s="7"/>
      <c r="E19" s="7"/>
      <c r="F19" s="7"/>
      <c r="G19" s="8"/>
    </row>
    <row r="20" spans="1:7">
      <c r="A20" s="9" t="s">
        <v>17</v>
      </c>
      <c r="B20" s="11">
        <v>44784214.82</v>
      </c>
      <c r="C20" s="11">
        <v>5250600</v>
      </c>
      <c r="D20" s="11">
        <f>+B20+C20</f>
        <v>50034814.82</v>
      </c>
      <c r="E20" s="10">
        <v>14937963.1</v>
      </c>
      <c r="F20" s="10">
        <v>14676822.460000001</v>
      </c>
      <c r="G20" s="12">
        <f>+D20-E20</f>
        <v>35096851.719999999</v>
      </c>
    </row>
    <row r="21" spans="1:7" ht="16.7" customHeight="1">
      <c r="A21" s="9" t="s">
        <v>10</v>
      </c>
      <c r="B21" s="67">
        <v>15971030.439999999</v>
      </c>
      <c r="C21" s="10">
        <v>140000</v>
      </c>
      <c r="D21" s="11">
        <f t="shared" ref="D21:D28" si="1">+B21+C21</f>
        <v>16111030.439999999</v>
      </c>
      <c r="E21" s="67">
        <v>6604682.5899999999</v>
      </c>
      <c r="F21" s="67">
        <v>6560554.7400000002</v>
      </c>
      <c r="G21" s="12">
        <f t="shared" ref="G21:G27" si="2">+D21-E21</f>
        <v>9506347.8499999996</v>
      </c>
    </row>
    <row r="22" spans="1:7" ht="16.7" customHeight="1">
      <c r="A22" s="9" t="s">
        <v>28</v>
      </c>
      <c r="B22" s="10">
        <v>28544527.969999999</v>
      </c>
      <c r="C22" s="10">
        <v>562400</v>
      </c>
      <c r="D22" s="11">
        <f t="shared" si="1"/>
        <v>29106927.969999999</v>
      </c>
      <c r="E22" s="67">
        <v>12324042.08</v>
      </c>
      <c r="F22" s="10">
        <v>12282872.65</v>
      </c>
      <c r="G22" s="12">
        <f>+D22-E22</f>
        <v>16782885.890000001</v>
      </c>
    </row>
    <row r="23" spans="1:7" ht="24.75" customHeight="1">
      <c r="A23" s="25" t="s">
        <v>29</v>
      </c>
      <c r="B23" s="10">
        <v>180415936</v>
      </c>
      <c r="C23" s="30">
        <v>5676150.7199999997</v>
      </c>
      <c r="D23" s="11">
        <f t="shared" si="1"/>
        <v>186092086.72</v>
      </c>
      <c r="E23" s="67">
        <v>72635415.909999996</v>
      </c>
      <c r="F23" s="10">
        <v>69398683.239999995</v>
      </c>
      <c r="G23" s="12">
        <f t="shared" si="2"/>
        <v>113456670.81</v>
      </c>
    </row>
    <row r="24" spans="1:7">
      <c r="A24" s="9" t="s">
        <v>30</v>
      </c>
      <c r="B24" s="10">
        <v>166272988.71000001</v>
      </c>
      <c r="C24" s="10">
        <v>0</v>
      </c>
      <c r="D24" s="11">
        <f>+B24+C24</f>
        <v>166272988.71000001</v>
      </c>
      <c r="E24" s="68">
        <v>67938706.230000004</v>
      </c>
      <c r="F24" s="10">
        <v>67938706.230000004</v>
      </c>
      <c r="G24" s="12">
        <f>+D24-E24</f>
        <v>98334282.480000004</v>
      </c>
    </row>
    <row r="25" spans="1:7" ht="15" customHeight="1">
      <c r="A25" s="25" t="s">
        <v>31</v>
      </c>
      <c r="B25" s="10">
        <v>194930046.99000001</v>
      </c>
      <c r="C25" s="10">
        <v>112556820.56</v>
      </c>
      <c r="D25" s="11">
        <f>+B25+C25</f>
        <v>307486867.55000001</v>
      </c>
      <c r="E25" s="10">
        <v>148037921.22</v>
      </c>
      <c r="F25" s="10">
        <v>107186967.48999999</v>
      </c>
      <c r="G25" s="12">
        <f t="shared" si="2"/>
        <v>159448946.33000001</v>
      </c>
    </row>
    <row r="26" spans="1:7" ht="16.7" customHeight="1">
      <c r="A26" s="9" t="s">
        <v>32</v>
      </c>
      <c r="B26" s="10">
        <v>125957499.34</v>
      </c>
      <c r="C26" s="10">
        <v>61884431.07</v>
      </c>
      <c r="D26" s="11">
        <f>+B26+C26</f>
        <v>187841930.41</v>
      </c>
      <c r="E26" s="10">
        <v>63521578.700000003</v>
      </c>
      <c r="F26" s="10">
        <v>62880296.609999999</v>
      </c>
      <c r="G26" s="12">
        <f t="shared" si="2"/>
        <v>124320351.70999999</v>
      </c>
    </row>
    <row r="27" spans="1:7" ht="16.7" customHeight="1">
      <c r="A27" s="9" t="s">
        <v>33</v>
      </c>
      <c r="B27" s="10">
        <v>20617815.27</v>
      </c>
      <c r="C27" s="10">
        <v>1515000</v>
      </c>
      <c r="D27" s="11">
        <f t="shared" si="1"/>
        <v>22132815.27</v>
      </c>
      <c r="E27" s="10">
        <v>7064118.3399999999</v>
      </c>
      <c r="F27" s="10">
        <v>7048565.2300000004</v>
      </c>
      <c r="G27" s="12">
        <f t="shared" si="2"/>
        <v>15068696.93</v>
      </c>
    </row>
    <row r="28" spans="1:7" ht="16.7" customHeight="1">
      <c r="A28" s="31" t="s">
        <v>34</v>
      </c>
      <c r="B28" s="66">
        <v>4200275.03</v>
      </c>
      <c r="C28" s="66">
        <v>765000</v>
      </c>
      <c r="D28" s="69">
        <f t="shared" si="1"/>
        <v>4965275.03</v>
      </c>
      <c r="E28" s="66">
        <v>1870645.1</v>
      </c>
      <c r="F28" s="66">
        <v>1863145.1</v>
      </c>
      <c r="G28" s="12">
        <f>+D28-E28</f>
        <v>3094629.93</v>
      </c>
    </row>
    <row r="29" spans="1:7" ht="18.75" customHeight="1">
      <c r="A29" s="13" t="s">
        <v>13</v>
      </c>
      <c r="B29" s="14">
        <f>SUM(B30:B39)</f>
        <v>123305665.43000001</v>
      </c>
      <c r="C29" s="14">
        <f>SUM(C30:C39)</f>
        <v>20398980</v>
      </c>
      <c r="D29" s="15">
        <f>SUM(D30:D39)</f>
        <v>143704645.43000001</v>
      </c>
      <c r="E29" s="14">
        <f>SUM(E31:E39)</f>
        <v>45430963.480000004</v>
      </c>
      <c r="F29" s="14">
        <f t="shared" ref="F29" si="3">SUM(F31:F39)</f>
        <v>38466966.740000002</v>
      </c>
      <c r="G29" s="16">
        <f>SUM(G31:G39)</f>
        <v>98273681.950000003</v>
      </c>
    </row>
    <row r="30" spans="1:7" ht="19.5" customHeight="1">
      <c r="A30" s="5" t="s">
        <v>12</v>
      </c>
      <c r="B30" s="17"/>
      <c r="C30" s="17"/>
      <c r="D30" s="40"/>
      <c r="E30" s="17"/>
      <c r="F30" s="17"/>
      <c r="G30" s="18"/>
    </row>
    <row r="31" spans="1:7">
      <c r="A31" s="9" t="s">
        <v>17</v>
      </c>
      <c r="B31" s="19">
        <v>0</v>
      </c>
      <c r="C31" s="19">
        <v>0</v>
      </c>
      <c r="D31" s="41">
        <v>0</v>
      </c>
      <c r="E31" s="19">
        <v>0</v>
      </c>
      <c r="F31" s="19">
        <v>0</v>
      </c>
      <c r="G31" s="20">
        <f>+D31-E31</f>
        <v>0</v>
      </c>
    </row>
    <row r="32" spans="1:7">
      <c r="A32" s="9" t="s">
        <v>10</v>
      </c>
      <c r="B32" s="19">
        <v>0</v>
      </c>
      <c r="C32" s="21">
        <v>0</v>
      </c>
      <c r="D32" s="42">
        <v>0</v>
      </c>
      <c r="E32" s="21">
        <v>0</v>
      </c>
      <c r="F32" s="21">
        <v>0</v>
      </c>
      <c r="G32" s="20">
        <f t="shared" ref="G32:G39" si="4">+D32-E32</f>
        <v>0</v>
      </c>
    </row>
    <row r="33" spans="1:7">
      <c r="A33" s="9" t="s">
        <v>28</v>
      </c>
      <c r="B33" s="22">
        <v>0</v>
      </c>
      <c r="C33" s="22">
        <v>0</v>
      </c>
      <c r="D33" s="43">
        <v>0</v>
      </c>
      <c r="E33" s="22">
        <v>0</v>
      </c>
      <c r="F33" s="22">
        <v>0</v>
      </c>
      <c r="G33" s="20">
        <f t="shared" si="4"/>
        <v>0</v>
      </c>
    </row>
    <row r="34" spans="1:7" ht="24.75">
      <c r="A34" s="25" t="s">
        <v>29</v>
      </c>
      <c r="B34" s="21">
        <v>0</v>
      </c>
      <c r="C34" s="23">
        <v>0</v>
      </c>
      <c r="D34" s="44">
        <f>+C34+B34</f>
        <v>0</v>
      </c>
      <c r="E34" s="24">
        <v>0</v>
      </c>
      <c r="F34" s="24">
        <v>0</v>
      </c>
      <c r="G34" s="20">
        <f t="shared" si="4"/>
        <v>0</v>
      </c>
    </row>
    <row r="35" spans="1:7">
      <c r="A35" s="9" t="s">
        <v>30</v>
      </c>
      <c r="B35" s="22">
        <v>56903000</v>
      </c>
      <c r="C35" s="23">
        <v>700000</v>
      </c>
      <c r="D35" s="44">
        <f t="shared" ref="D35:D39" si="5">+C35+B35</f>
        <v>57603000</v>
      </c>
      <c r="E35" s="21">
        <v>12889550.59</v>
      </c>
      <c r="F35" s="21">
        <v>11040896.220000001</v>
      </c>
      <c r="G35" s="20">
        <f t="shared" si="4"/>
        <v>44713449.409999996</v>
      </c>
    </row>
    <row r="36" spans="1:7" ht="15" customHeight="1">
      <c r="A36" s="25" t="s">
        <v>31</v>
      </c>
      <c r="B36" s="26">
        <v>61402665.43</v>
      </c>
      <c r="C36" s="26">
        <v>24698980</v>
      </c>
      <c r="D36" s="45">
        <f t="shared" si="5"/>
        <v>86101645.430000007</v>
      </c>
      <c r="E36" s="26">
        <v>32541412.890000001</v>
      </c>
      <c r="F36" s="21">
        <v>27426070.52</v>
      </c>
      <c r="G36" s="27">
        <f>+D36-E36</f>
        <v>53560232.540000007</v>
      </c>
    </row>
    <row r="37" spans="1:7">
      <c r="A37" s="9" t="s">
        <v>32</v>
      </c>
      <c r="B37" s="28">
        <v>5000000</v>
      </c>
      <c r="C37" s="65">
        <v>-5000000</v>
      </c>
      <c r="D37" s="45">
        <f t="shared" si="5"/>
        <v>0</v>
      </c>
      <c r="E37" s="26">
        <v>0</v>
      </c>
      <c r="F37" s="26">
        <v>0</v>
      </c>
      <c r="G37" s="20">
        <f t="shared" si="4"/>
        <v>0</v>
      </c>
    </row>
    <row r="38" spans="1:7">
      <c r="A38" s="9" t="s">
        <v>33</v>
      </c>
      <c r="B38" s="29">
        <v>0</v>
      </c>
      <c r="C38" s="30">
        <v>0</v>
      </c>
      <c r="D38" s="45">
        <f>+C38+B38</f>
        <v>0</v>
      </c>
      <c r="E38" s="29">
        <v>0</v>
      </c>
      <c r="F38" s="29">
        <v>0</v>
      </c>
      <c r="G38" s="20">
        <f t="shared" si="4"/>
        <v>0</v>
      </c>
    </row>
    <row r="39" spans="1:7">
      <c r="A39" s="31" t="s">
        <v>34</v>
      </c>
      <c r="B39" s="32">
        <v>0</v>
      </c>
      <c r="C39" s="33">
        <v>0</v>
      </c>
      <c r="D39" s="45">
        <f t="shared" si="5"/>
        <v>0</v>
      </c>
      <c r="E39" s="33">
        <v>0</v>
      </c>
      <c r="F39" s="33">
        <v>0</v>
      </c>
      <c r="G39" s="20">
        <f t="shared" si="4"/>
        <v>0</v>
      </c>
    </row>
    <row r="40" spans="1:7" ht="30" customHeight="1" thickBot="1">
      <c r="A40" s="34" t="s">
        <v>14</v>
      </c>
      <c r="B40" s="35">
        <f>+B29+B18</f>
        <v>905000000</v>
      </c>
      <c r="C40" s="35">
        <f>+C29+C18</f>
        <v>208749382.34999999</v>
      </c>
      <c r="D40" s="35">
        <f>+D29+D18</f>
        <v>1113749382.3499999</v>
      </c>
      <c r="E40" s="35">
        <f>+E29+E18</f>
        <v>440366036.75</v>
      </c>
      <c r="F40" s="35">
        <f t="shared" ref="F40" si="6">+F29+F18</f>
        <v>388303580.49000007</v>
      </c>
      <c r="G40" s="36">
        <f>+G29+G18</f>
        <v>673383345.60000002</v>
      </c>
    </row>
    <row r="51" spans="1:7">
      <c r="A51" s="37" t="s">
        <v>18</v>
      </c>
      <c r="B51" s="61" t="s">
        <v>19</v>
      </c>
      <c r="C51" s="62"/>
      <c r="D51" s="61" t="s">
        <v>20</v>
      </c>
      <c r="E51" s="62"/>
      <c r="F51" s="62"/>
      <c r="G51" s="62"/>
    </row>
    <row r="52" spans="1:7">
      <c r="A52" s="38" t="s">
        <v>26</v>
      </c>
      <c r="B52" s="63" t="s">
        <v>21</v>
      </c>
      <c r="C52" s="63"/>
      <c r="D52" s="63" t="s">
        <v>22</v>
      </c>
      <c r="E52" s="63"/>
      <c r="F52" s="63"/>
      <c r="G52" s="63"/>
    </row>
    <row r="53" spans="1:7">
      <c r="A53" s="39" t="s">
        <v>23</v>
      </c>
      <c r="B53" s="64" t="s">
        <v>24</v>
      </c>
      <c r="C53" s="64"/>
      <c r="D53" s="64" t="s">
        <v>25</v>
      </c>
      <c r="E53" s="64"/>
      <c r="F53" s="64"/>
      <c r="G53" s="64"/>
    </row>
  </sheetData>
  <mergeCells count="18">
    <mergeCell ref="B51:C51"/>
    <mergeCell ref="D51:G51"/>
    <mergeCell ref="B52:C52"/>
    <mergeCell ref="D52:G52"/>
    <mergeCell ref="B53:C53"/>
    <mergeCell ref="D53:G53"/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2023-04-07T00:30:44Z</cp:lastPrinted>
  <dcterms:created xsi:type="dcterms:W3CDTF">2020-04-27T19:51:46Z</dcterms:created>
  <dcterms:modified xsi:type="dcterms:W3CDTF">2023-07-25T20:06:30Z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