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.CONY ;) ♥\1er Trim 2023\"/>
    </mc:Choice>
  </mc:AlternateContent>
  <bookViews>
    <workbookView xWindow="0" yWindow="0" windowWidth="24000" windowHeight="9630"/>
  </bookViews>
  <sheets>
    <sheet name="ANALITICO DEUDA PúBLICA" sheetId="1" r:id="rId1"/>
  </sheets>
  <externalReferences>
    <externalReference r:id="rId2"/>
  </externalReferences>
  <definedNames>
    <definedName name="_xlnm.Print_Area" localSheetId="0">'ANALITICO DEUDA PúBLICA'!$A$1:$J$61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J49" i="1" s="1"/>
  <c r="D38" i="1"/>
  <c r="D49" i="1" s="1"/>
  <c r="I34" i="1"/>
  <c r="H34" i="1"/>
  <c r="G34" i="1"/>
  <c r="F34" i="1"/>
  <c r="E34" i="1"/>
  <c r="J23" i="1"/>
  <c r="J34" i="1" s="1"/>
  <c r="J51" i="1" s="1"/>
  <c r="J53" i="1" s="1"/>
  <c r="D23" i="1"/>
  <c r="D34" i="1" s="1"/>
  <c r="D51" i="1" l="1"/>
  <c r="D53" i="1" s="1"/>
</calcChain>
</file>

<file path=xl/sharedStrings.xml><?xml version="1.0" encoding="utf-8"?>
<sst xmlns="http://schemas.openxmlformats.org/spreadsheetml/2006/main" count="56" uniqueCount="40">
  <si>
    <t xml:space="preserve">ESTADO ANALÍTICO DE LA DEUDA Y OTROS PASIVOS </t>
  </si>
  <si>
    <t>DEL 01 DE ENERO AL 31 DE MARZO DE 2023 (PESOS)</t>
  </si>
  <si>
    <t>DENOMINACIÓN DE LAS DEUDAS</t>
  </si>
  <si>
    <t>MONEDA DE CONTRATACIÓN</t>
  </si>
  <si>
    <t>INSTITUCIÓN O PAIS ACREEDOR</t>
  </si>
  <si>
    <t>SALDO INICIAL DEL PERIODO</t>
  </si>
  <si>
    <t>MOVIMIENTOS</t>
  </si>
  <si>
    <t>SALDO FINAL DEL PERIODO</t>
  </si>
  <si>
    <t>Operaciones de Endeudamiento del periodo</t>
  </si>
  <si>
    <t>Depuración o Conciliación</t>
  </si>
  <si>
    <t>Variación del Endeudamiento del Periodo</t>
  </si>
  <si>
    <t>Amortización Bruta</t>
  </si>
  <si>
    <t>Colocación Bruta</t>
  </si>
  <si>
    <t>Endeudamiento Neto del Periodo</t>
  </si>
  <si>
    <t>DEUDA PÚBLICA</t>
  </si>
  <si>
    <t xml:space="preserve"> </t>
  </si>
  <si>
    <t xml:space="preserve">CORTO PLAZO </t>
  </si>
  <si>
    <t>NOTA 27</t>
  </si>
  <si>
    <t>DEUDA INTERNA</t>
  </si>
  <si>
    <t>Instituciones de Crédito</t>
  </si>
  <si>
    <t>MONEDA NACIONAL</t>
  </si>
  <si>
    <t>CORPORACIÓN FINANCIERA DE AMERICA DEL NORTE, S.A. DE C.V</t>
  </si>
  <si>
    <t xml:space="preserve">Títulos y Valores </t>
  </si>
  <si>
    <t xml:space="preserve">Arrendamientos Financieros </t>
  </si>
  <si>
    <t>DEUDA EXTERNA</t>
  </si>
  <si>
    <t>Organismos Financieros  Internacionales</t>
  </si>
  <si>
    <t xml:space="preserve">Deuda Bilateral </t>
  </si>
  <si>
    <t>SUBTOTAL CORTO PLAZO</t>
  </si>
  <si>
    <t xml:space="preserve">LARGO PLAZO </t>
  </si>
  <si>
    <t xml:space="preserve">Instituciones de Crédito </t>
  </si>
  <si>
    <t>SUBTOTAL LARGO PLAZO</t>
  </si>
  <si>
    <t>OTROS PASIVOS</t>
  </si>
  <si>
    <t>TOTAL DEUDA Y OTROS PASIVOS</t>
  </si>
  <si>
    <t>Bajo protesta de decir verdad declaramos que los Estados Financieros y sus Notas son razonablemente correctos y responsabilidad del emisor.</t>
  </si>
  <si>
    <t>C. Hilda Araceli Brown Figueredo</t>
  </si>
  <si>
    <t>LAE. Manuel Zermeño Chavez</t>
  </si>
  <si>
    <t>C.P. Alejandra RodrÍguez Herrera</t>
  </si>
  <si>
    <t>PRESIDENTE MUNICIPAL</t>
  </si>
  <si>
    <t>TESORERO MUNICIPAL</t>
  </si>
  <si>
    <t>DIRECTOR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</si>
</sst>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\(#,##0.00\)"/>
    <numFmt numFmtId="165" formatCode="_-&quot;$&quot;* #,##0_-;\-&quot;$&quot;* #,##0_-;_-&quot;$&quot;* &quot;-&quot;??_-;_-@_-"/>
    <numFmt numFmtId="166" formatCode="_-* #,##0_-;\-* #,##0_-;_-* &quot;-&quot;??_-;_-@_-"/>
    <numFmt numFmtId="167" formatCode="#,##0;\(#,##0\)"/>
  </numFmts>
  <fonts count="8">
    <font>
      <sz val="10"/>
      <color indexed="8"/>
      <name val="ARIAL"/>
      <charset val="1"/>
    </font>
    <font>
      <sz val="11"/>
      <color indexed="8"/>
      <name val="Arial Unicode MS"/>
      <family val="2"/>
    </font>
    <font>
      <sz val="10"/>
      <color indexed="8"/>
      <name val="Arial"/>
      <family val="2"/>
    </font>
    <font>
      <b/>
      <sz val="11"/>
      <color indexed="8"/>
      <name val="Arial Unicode MS"/>
      <family val="2"/>
    </font>
    <font>
      <b/>
      <sz val="14"/>
      <color indexed="8"/>
      <name val="Arial Unicode MS"/>
      <family val="2"/>
    </font>
    <font>
      <b/>
      <sz val="11"/>
      <color theme="1"/>
      <name val="Arial Unicode MS"/>
      <family val="2"/>
    </font>
    <font>
      <sz val="11"/>
      <color theme="1"/>
      <name val="Arial Unicode MS"/>
      <family val="2"/>
    </font>
    <font>
      <b/>
      <sz val="9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>
      <alignment vertical="top"/>
    </xf>
    <xf numFmtId="43" fontId="2" fillId="0" borderId="0" applyFont="0" applyFill="0" applyBorder="0" applyAlignment="0" applyProtection="0">
      <alignment vertical="top"/>
    </xf>
    <xf numFmtId="44" fontId="2" fillId="0" borderId="0" applyFont="0" applyFill="0" applyBorder="0" applyAlignment="0" applyProtection="0">
      <alignment vertical="top"/>
    </xf>
  </cellStyleXfs>
  <cellXfs count="67">
    <xf numFmtId="0" fontId="0" fillId="0" borderId="0" xfId="0">
      <alignment vertical="top"/>
    </xf>
    <xf numFmtId="164" fontId="1" fillId="0" borderId="0" xfId="0" applyNumberFormat="1" applyFont="1" applyAlignment="1">
      <alignment vertical="center"/>
    </xf>
    <xf numFmtId="164" fontId="1" fillId="0" borderId="0" xfId="1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1" fillId="0" borderId="0" xfId="0" applyFont="1">
      <alignment vertical="top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/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5" fillId="0" borderId="11" xfId="0" applyFont="1" applyBorder="1" applyAlignment="1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/>
    <xf numFmtId="0" fontId="5" fillId="0" borderId="11" xfId="0" applyFont="1" applyBorder="1" applyAlignment="1">
      <alignment horizontal="left" indent="1"/>
    </xf>
    <xf numFmtId="0" fontId="1" fillId="0" borderId="11" xfId="0" applyFont="1" applyFill="1" applyBorder="1" applyAlignment="1">
      <alignment horizontal="left" vertical="center" indent="2"/>
    </xf>
    <xf numFmtId="0" fontId="1" fillId="0" borderId="11" xfId="0" applyFont="1" applyFill="1" applyBorder="1" applyAlignment="1">
      <alignment horizontal="center" vertical="center" wrapText="1"/>
    </xf>
    <xf numFmtId="165" fontId="1" fillId="0" borderId="11" xfId="2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left" indent="2"/>
    </xf>
    <xf numFmtId="0" fontId="1" fillId="0" borderId="11" xfId="0" applyFont="1" applyBorder="1" applyAlignment="1">
      <alignment horizontal="left" vertical="center" indent="2"/>
    </xf>
    <xf numFmtId="165" fontId="1" fillId="0" borderId="11" xfId="2" applyNumberFormat="1" applyFont="1" applyBorder="1" applyAlignment="1">
      <alignment vertical="center"/>
    </xf>
    <xf numFmtId="165" fontId="3" fillId="0" borderId="11" xfId="2" applyNumberFormat="1" applyFont="1" applyBorder="1" applyAlignment="1"/>
    <xf numFmtId="165" fontId="5" fillId="0" borderId="11" xfId="2" applyNumberFormat="1" applyFont="1" applyBorder="1" applyAlignment="1">
      <alignment horizontal="center"/>
    </xf>
    <xf numFmtId="165" fontId="1" fillId="0" borderId="11" xfId="2" applyNumberFormat="1" applyFont="1" applyBorder="1" applyAlignment="1"/>
    <xf numFmtId="165" fontId="1" fillId="0" borderId="11" xfId="2" applyNumberFormat="1" applyFont="1" applyBorder="1" applyAlignment="1">
      <alignment horizontal="center"/>
    </xf>
    <xf numFmtId="0" fontId="5" fillId="0" borderId="14" xfId="0" applyFont="1" applyBorder="1" applyAlignment="1">
      <alignment horizontal="left" indent="2"/>
    </xf>
    <xf numFmtId="0" fontId="1" fillId="0" borderId="14" xfId="0" applyFont="1" applyBorder="1" applyAlignment="1"/>
    <xf numFmtId="165" fontId="5" fillId="0" borderId="14" xfId="2" applyNumberFormat="1" applyFont="1" applyBorder="1" applyAlignment="1">
      <alignment horizontal="center"/>
    </xf>
    <xf numFmtId="0" fontId="1" fillId="0" borderId="0" xfId="0" applyFont="1" applyBorder="1" applyAlignment="1"/>
    <xf numFmtId="0" fontId="7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vertical="top" wrapText="1"/>
    </xf>
    <xf numFmtId="166" fontId="1" fillId="0" borderId="0" xfId="0" applyNumberFormat="1" applyFont="1" applyBorder="1" applyAlignme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7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7" fontId="3" fillId="0" borderId="16" xfId="0" applyNumberFormat="1" applyFont="1" applyBorder="1" applyAlignment="1">
      <alignment horizontal="center" vertical="center"/>
    </xf>
    <xf numFmtId="167" fontId="3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165" fontId="6" fillId="0" borderId="11" xfId="2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65" fontId="6" fillId="0" borderId="11" xfId="2" applyNumberFormat="1" applyFont="1" applyBorder="1" applyAlignment="1">
      <alignment horizontal="left" vertical="center"/>
    </xf>
    <xf numFmtId="165" fontId="3" fillId="0" borderId="11" xfId="2" applyNumberFormat="1" applyFont="1" applyBorder="1" applyAlignment="1">
      <alignment horizontal="left"/>
    </xf>
    <xf numFmtId="165" fontId="1" fillId="0" borderId="11" xfId="2" applyNumberFormat="1" applyFont="1" applyFill="1" applyBorder="1" applyAlignment="1">
      <alignment horizontal="left" vertical="center"/>
    </xf>
    <xf numFmtId="165" fontId="5" fillId="0" borderId="11" xfId="2" applyNumberFormat="1" applyFont="1" applyBorder="1" applyAlignment="1">
      <alignment horizontal="left"/>
    </xf>
    <xf numFmtId="165" fontId="1" fillId="0" borderId="11" xfId="2" applyNumberFormat="1" applyFont="1" applyBorder="1" applyAlignment="1">
      <alignment horizontal="left"/>
    </xf>
    <xf numFmtId="165" fontId="1" fillId="0" borderId="11" xfId="2" applyNumberFormat="1" applyFont="1" applyBorder="1" applyAlignment="1">
      <alignment horizontal="left" vertical="center"/>
    </xf>
    <xf numFmtId="165" fontId="5" fillId="0" borderId="14" xfId="2" applyNumberFormat="1" applyFont="1" applyBorder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.CONY%20;)%20&#9829;/Edos%20Financieros%20%202023/MARZO%20EDOS.%20FIN.%20CON%20LOGOS%201ER%20TRIM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2023"/>
      <sheetName val="BALANZA 2022"/>
      <sheetName val="ESTADO SITUACION FIN"/>
      <sheetName val="EDO. DE ACTIVIDADES"/>
      <sheetName val="EDO. DE VARIACION"/>
      <sheetName val="ESTADO DE CAMBIOS"/>
      <sheetName val="NUEVO VHP"/>
      <sheetName val="EDO CAMBIOS SITUACION FIN"/>
      <sheetName val="FLUJO EFECTIVO CPMARTIN"/>
      <sheetName val="ANALITICO DE ACTIVO"/>
      <sheetName val="NEV"/>
      <sheetName val="ANALITICO DEUDA PúBLICA"/>
      <sheetName val="ANALITICO DEUDA"/>
      <sheetName val="PASIVOS CONTINGENTES"/>
      <sheetName val="ESF LDF"/>
      <sheetName val="IADP Y OP LDF"/>
      <sheetName val="ISEA"/>
      <sheetName val="NO ESTADO SIT FINAN 2016-2015"/>
      <sheetName val="VARIACION HACIENDA PUBLICA"/>
      <sheetName val="Hoja3"/>
      <sheetName val="Hoja4"/>
    </sheetNames>
    <sheetDataSet>
      <sheetData sheetId="0"/>
      <sheetData sheetId="1"/>
      <sheetData sheetId="2">
        <row r="19">
          <cell r="T19">
            <v>12021968.98</v>
          </cell>
          <cell r="V19">
            <v>15874089.279999999</v>
          </cell>
        </row>
        <row r="31">
          <cell r="T31">
            <v>147059478.99000001</v>
          </cell>
          <cell r="V31">
            <v>147059478.99000001</v>
          </cell>
        </row>
        <row r="36">
          <cell r="T36">
            <v>240406309.39000002</v>
          </cell>
          <cell r="V36">
            <v>250960752.94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64"/>
  <sheetViews>
    <sheetView tabSelected="1" view="pageBreakPreview" topLeftCell="A7" zoomScale="89" zoomScaleNormal="90" zoomScaleSheetLayoutView="89" workbookViewId="0">
      <selection activeCell="J23" sqref="J23:J53"/>
    </sheetView>
  </sheetViews>
  <sheetFormatPr baseColWidth="10" defaultColWidth="9.140625" defaultRowHeight="14.25"/>
  <cols>
    <col min="1" max="1" width="48.85546875" style="4" customWidth="1"/>
    <col min="2" max="2" width="24" style="4" customWidth="1"/>
    <col min="3" max="3" width="22.42578125" style="4" customWidth="1"/>
    <col min="4" max="4" width="19" style="4" customWidth="1"/>
    <col min="5" max="8" width="0" style="4" hidden="1" customWidth="1"/>
    <col min="9" max="9" width="1.7109375" style="4" hidden="1" customWidth="1"/>
    <col min="10" max="10" width="20.85546875" style="4" customWidth="1"/>
    <col min="11" max="11" width="0" style="4" hidden="1" customWidth="1"/>
    <col min="12" max="16384" width="9.140625" style="4"/>
  </cols>
  <sheetData>
    <row r="1" spans="1:11" ht="15">
      <c r="A1" s="1"/>
      <c r="B1" s="1"/>
      <c r="C1" s="1"/>
      <c r="D1" s="1"/>
      <c r="E1" s="1"/>
      <c r="F1" s="1"/>
      <c r="G1" s="2"/>
      <c r="H1" s="2"/>
      <c r="I1" s="1"/>
      <c r="J1" s="1"/>
      <c r="K1" s="3"/>
    </row>
    <row r="2" spans="1:11" ht="15">
      <c r="A2" s="1"/>
      <c r="B2" s="1"/>
      <c r="C2" s="1"/>
      <c r="D2" s="1"/>
      <c r="E2" s="1"/>
      <c r="F2" s="1"/>
      <c r="G2" s="2"/>
      <c r="H2" s="2"/>
      <c r="I2" s="1"/>
      <c r="J2" s="1"/>
      <c r="K2" s="3"/>
    </row>
    <row r="3" spans="1:11" ht="15">
      <c r="A3" s="1"/>
      <c r="B3" s="1"/>
      <c r="C3" s="1"/>
      <c r="D3" s="1"/>
      <c r="E3" s="1"/>
      <c r="F3" s="1"/>
      <c r="G3" s="2"/>
      <c r="H3" s="2"/>
      <c r="I3" s="1"/>
      <c r="J3" s="1"/>
      <c r="K3" s="3"/>
    </row>
    <row r="4" spans="1:11" ht="20.25" customHeight="1">
      <c r="A4" s="1"/>
      <c r="B4" s="1"/>
      <c r="C4" s="1"/>
      <c r="D4" s="1"/>
      <c r="E4" s="1"/>
      <c r="F4" s="1"/>
      <c r="G4" s="2"/>
      <c r="H4" s="2"/>
      <c r="I4" s="1"/>
      <c r="J4" s="1"/>
      <c r="K4" s="3"/>
    </row>
    <row r="5" spans="1:11" ht="11.25" customHeight="1">
      <c r="A5" s="1"/>
      <c r="B5" s="1"/>
      <c r="C5" s="1"/>
      <c r="D5" s="1"/>
      <c r="E5" s="1"/>
      <c r="F5" s="1"/>
      <c r="G5" s="2"/>
      <c r="H5" s="2"/>
      <c r="I5" s="1"/>
      <c r="J5" s="1"/>
      <c r="K5" s="3"/>
    </row>
    <row r="6" spans="1:11" ht="15">
      <c r="A6" s="1"/>
      <c r="B6" s="1"/>
      <c r="C6" s="5"/>
      <c r="D6" s="5"/>
      <c r="E6" s="5"/>
      <c r="F6" s="5"/>
      <c r="G6" s="5"/>
      <c r="H6" s="5"/>
      <c r="I6" s="5"/>
      <c r="J6" s="1"/>
      <c r="K6" s="3"/>
    </row>
    <row r="7" spans="1:11" ht="15">
      <c r="A7" s="1"/>
      <c r="B7" s="1"/>
      <c r="C7" s="6"/>
      <c r="D7" s="6"/>
      <c r="E7" s="6"/>
      <c r="F7" s="6"/>
      <c r="G7" s="6"/>
      <c r="H7" s="6"/>
      <c r="I7" s="6"/>
      <c r="J7" s="1"/>
      <c r="K7" s="3"/>
    </row>
    <row r="8" spans="1:11" ht="18">
      <c r="A8" s="7"/>
      <c r="B8" s="7"/>
      <c r="C8" s="7"/>
      <c r="D8" s="7"/>
      <c r="E8" s="7"/>
      <c r="F8" s="7"/>
      <c r="G8" s="7"/>
      <c r="H8" s="7"/>
      <c r="I8" s="7"/>
      <c r="J8" s="7"/>
      <c r="K8" s="3"/>
    </row>
    <row r="9" spans="1:11" ht="15" thickBot="1"/>
    <row r="10" spans="1:11" ht="23.25" customHeight="1">
      <c r="A10" s="53" t="s">
        <v>0</v>
      </c>
      <c r="B10" s="54"/>
      <c r="C10" s="54"/>
      <c r="D10" s="54"/>
      <c r="E10" s="54"/>
      <c r="F10" s="54"/>
      <c r="G10" s="54"/>
      <c r="H10" s="54"/>
      <c r="I10" s="54"/>
      <c r="J10" s="55"/>
    </row>
    <row r="11" spans="1:11" ht="15">
      <c r="A11" s="8" t="s">
        <v>1</v>
      </c>
      <c r="B11" s="9"/>
      <c r="C11" s="9"/>
      <c r="D11" s="9"/>
      <c r="E11" s="9"/>
      <c r="F11" s="9"/>
      <c r="G11" s="9"/>
      <c r="H11" s="9"/>
      <c r="I11" s="9"/>
      <c r="J11" s="10"/>
    </row>
    <row r="12" spans="1:11" ht="3.75" customHeight="1" thickBot="1">
      <c r="A12" s="11"/>
      <c r="B12" s="12"/>
      <c r="C12" s="12"/>
      <c r="D12" s="12"/>
      <c r="E12" s="12"/>
      <c r="F12" s="12"/>
      <c r="G12" s="12"/>
      <c r="H12" s="12"/>
      <c r="I12" s="12"/>
      <c r="J12" s="13"/>
    </row>
    <row r="13" spans="1:11" ht="15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1" ht="15.75" thickTop="1">
      <c r="A14" s="15" t="s">
        <v>2</v>
      </c>
      <c r="B14" s="15" t="s">
        <v>3</v>
      </c>
      <c r="C14" s="15" t="s">
        <v>4</v>
      </c>
      <c r="D14" s="15" t="s">
        <v>5</v>
      </c>
      <c r="E14" s="16" t="s">
        <v>6</v>
      </c>
      <c r="F14" s="16"/>
      <c r="G14" s="16"/>
      <c r="H14" s="16"/>
      <c r="I14" s="16"/>
      <c r="J14" s="15" t="s">
        <v>7</v>
      </c>
    </row>
    <row r="15" spans="1:11" ht="15">
      <c r="A15" s="17"/>
      <c r="B15" s="17"/>
      <c r="C15" s="17"/>
      <c r="D15" s="17"/>
      <c r="E15" s="18" t="s">
        <v>8</v>
      </c>
      <c r="F15" s="18"/>
      <c r="G15" s="18"/>
      <c r="H15" s="19" t="s">
        <v>9</v>
      </c>
      <c r="I15" s="19" t="s">
        <v>10</v>
      </c>
      <c r="J15" s="17"/>
    </row>
    <row r="16" spans="1:11" ht="12.75" customHeight="1" thickBot="1">
      <c r="A16" s="20"/>
      <c r="B16" s="20"/>
      <c r="C16" s="20"/>
      <c r="D16" s="20"/>
      <c r="E16" s="21" t="s">
        <v>11</v>
      </c>
      <c r="F16" s="21" t="s">
        <v>12</v>
      </c>
      <c r="G16" s="21" t="s">
        <v>13</v>
      </c>
      <c r="H16" s="20"/>
      <c r="I16" s="20"/>
      <c r="J16" s="20"/>
    </row>
    <row r="17" spans="1:10" ht="15.75" thickTop="1">
      <c r="A17" s="22" t="s">
        <v>14</v>
      </c>
      <c r="B17" s="23"/>
      <c r="C17" s="23" t="s">
        <v>15</v>
      </c>
      <c r="D17" s="24"/>
      <c r="E17" s="25">
        <v>2</v>
      </c>
      <c r="F17" s="25">
        <v>3</v>
      </c>
      <c r="G17" s="25">
        <v>4</v>
      </c>
      <c r="H17" s="25">
        <v>5</v>
      </c>
      <c r="I17" s="25">
        <v>6</v>
      </c>
      <c r="J17" s="24" t="s">
        <v>15</v>
      </c>
    </row>
    <row r="18" spans="1:10" ht="12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</row>
    <row r="19" spans="1:10" ht="15">
      <c r="A19" s="25" t="s">
        <v>16</v>
      </c>
      <c r="B19" s="26"/>
      <c r="C19" s="26"/>
      <c r="D19" s="25"/>
      <c r="E19" s="26"/>
      <c r="F19" s="26"/>
      <c r="G19" s="26"/>
      <c r="H19" s="26"/>
      <c r="I19" s="26"/>
      <c r="J19" s="25"/>
    </row>
    <row r="20" spans="1:10" ht="15">
      <c r="A20" s="26"/>
      <c r="B20" s="26"/>
      <c r="C20" s="26"/>
      <c r="D20" s="25"/>
      <c r="E20" s="26"/>
      <c r="F20" s="26" t="s">
        <v>17</v>
      </c>
      <c r="G20" s="26"/>
      <c r="H20" s="26"/>
      <c r="I20" s="26"/>
      <c r="J20" s="26"/>
    </row>
    <row r="21" spans="1:10" ht="15">
      <c r="A21" s="27" t="s">
        <v>18</v>
      </c>
      <c r="B21" s="26"/>
      <c r="C21" s="26"/>
      <c r="D21" s="25"/>
      <c r="E21" s="25"/>
      <c r="F21" s="25"/>
      <c r="G21" s="25"/>
      <c r="H21" s="25"/>
      <c r="I21" s="25"/>
      <c r="J21" s="25"/>
    </row>
    <row r="22" spans="1:10" ht="15">
      <c r="A22" s="26"/>
      <c r="B22" s="26"/>
      <c r="C22" s="26"/>
      <c r="D22" s="25"/>
      <c r="E22" s="26"/>
      <c r="F22" s="26"/>
      <c r="G22" s="26"/>
      <c r="H22" s="26"/>
      <c r="I22" s="26"/>
      <c r="J22" s="26"/>
    </row>
    <row r="23" spans="1:10" ht="57">
      <c r="A23" s="28" t="s">
        <v>19</v>
      </c>
      <c r="B23" s="29" t="s">
        <v>20</v>
      </c>
      <c r="C23" s="29" t="s">
        <v>21</v>
      </c>
      <c r="D23" s="57">
        <f>+'[1]ESTADO SITUACION FIN'!V19</f>
        <v>15874089.279999999</v>
      </c>
      <c r="E23" s="30"/>
      <c r="F23" s="30"/>
      <c r="G23" s="30"/>
      <c r="H23" s="30"/>
      <c r="I23" s="30"/>
      <c r="J23" s="62">
        <f>+'[1]ESTADO SITUACION FIN'!T19</f>
        <v>12021968.98</v>
      </c>
    </row>
    <row r="24" spans="1:10">
      <c r="A24" s="31" t="s">
        <v>22</v>
      </c>
      <c r="B24" s="26" t="s">
        <v>15</v>
      </c>
      <c r="C24" s="26"/>
      <c r="D24" s="58"/>
      <c r="E24" s="26"/>
      <c r="F24" s="26"/>
      <c r="G24" s="24"/>
      <c r="H24" s="26"/>
      <c r="I24" s="24"/>
      <c r="J24" s="58"/>
    </row>
    <row r="25" spans="1:10">
      <c r="A25" s="31" t="s">
        <v>23</v>
      </c>
      <c r="B25" s="26"/>
      <c r="C25" s="26"/>
      <c r="D25" s="58"/>
      <c r="E25" s="26"/>
      <c r="F25" s="26"/>
      <c r="G25" s="24"/>
      <c r="H25" s="26"/>
      <c r="I25" s="24"/>
      <c r="J25" s="58"/>
    </row>
    <row r="26" spans="1:10" ht="12.75" customHeight="1">
      <c r="A26" s="26"/>
      <c r="B26" s="26"/>
      <c r="C26" s="26"/>
      <c r="D26" s="59"/>
      <c r="E26" s="26"/>
      <c r="F26" s="26"/>
      <c r="G26" s="26"/>
      <c r="H26" s="26"/>
      <c r="I26" s="26"/>
      <c r="J26" s="58"/>
    </row>
    <row r="27" spans="1:10" ht="15">
      <c r="A27" s="27" t="s">
        <v>24</v>
      </c>
      <c r="B27" s="26"/>
      <c r="C27" s="26"/>
      <c r="D27" s="59"/>
      <c r="E27" s="25"/>
      <c r="F27" s="25"/>
      <c r="G27" s="25"/>
      <c r="H27" s="25"/>
      <c r="I27" s="25"/>
      <c r="J27" s="59"/>
    </row>
    <row r="28" spans="1:10" ht="15">
      <c r="A28" s="26"/>
      <c r="B28" s="26"/>
      <c r="C28" s="26"/>
      <c r="D28" s="59"/>
      <c r="E28" s="26"/>
      <c r="F28" s="26"/>
      <c r="G28" s="26"/>
      <c r="H28" s="26"/>
      <c r="I28" s="26"/>
      <c r="J28" s="58"/>
    </row>
    <row r="29" spans="1:10">
      <c r="A29" s="32" t="s">
        <v>25</v>
      </c>
      <c r="B29" s="23"/>
      <c r="C29" s="23"/>
      <c r="D29" s="60"/>
      <c r="E29" s="33"/>
      <c r="F29" s="33"/>
      <c r="G29" s="33"/>
      <c r="H29" s="33"/>
      <c r="I29" s="33"/>
      <c r="J29" s="65"/>
    </row>
    <row r="30" spans="1:10" ht="15">
      <c r="A30" s="31" t="s">
        <v>26</v>
      </c>
      <c r="B30" s="26"/>
      <c r="C30" s="26"/>
      <c r="D30" s="59"/>
      <c r="E30" s="26"/>
      <c r="F30" s="26"/>
      <c r="G30" s="26"/>
      <c r="H30" s="26"/>
      <c r="I30" s="24"/>
      <c r="J30" s="58"/>
    </row>
    <row r="31" spans="1:10">
      <c r="A31" s="31" t="s">
        <v>22</v>
      </c>
      <c r="B31" s="26" t="s">
        <v>15</v>
      </c>
      <c r="C31" s="26"/>
      <c r="D31" s="58"/>
      <c r="E31" s="26"/>
      <c r="F31" s="26"/>
      <c r="G31" s="24"/>
      <c r="H31" s="26"/>
      <c r="I31" s="24"/>
      <c r="J31" s="58"/>
    </row>
    <row r="32" spans="1:10">
      <c r="A32" s="31" t="s">
        <v>23</v>
      </c>
      <c r="B32" s="26"/>
      <c r="C32" s="26"/>
      <c r="D32" s="58"/>
      <c r="E32" s="26"/>
      <c r="F32" s="26"/>
      <c r="G32" s="24"/>
      <c r="H32" s="26"/>
      <c r="I32" s="24"/>
      <c r="J32" s="58"/>
    </row>
    <row r="33" spans="1:10" ht="11.25" customHeight="1">
      <c r="A33" s="26"/>
      <c r="B33" s="26"/>
      <c r="C33" s="26"/>
      <c r="D33" s="59"/>
      <c r="E33" s="26"/>
      <c r="F33" s="26"/>
      <c r="G33" s="26"/>
      <c r="H33" s="26"/>
      <c r="I33" s="26"/>
      <c r="J33" s="58"/>
    </row>
    <row r="34" spans="1:10" ht="15">
      <c r="A34" s="27" t="s">
        <v>27</v>
      </c>
      <c r="B34" s="26" t="s">
        <v>15</v>
      </c>
      <c r="C34" s="26"/>
      <c r="D34" s="61">
        <f t="shared" ref="D34:J34" si="0">SUM(D23:D33)</f>
        <v>15874089.279999999</v>
      </c>
      <c r="E34" s="34">
        <f t="shared" si="0"/>
        <v>0</v>
      </c>
      <c r="F34" s="34">
        <f t="shared" si="0"/>
        <v>0</v>
      </c>
      <c r="G34" s="34">
        <f t="shared" si="0"/>
        <v>0</v>
      </c>
      <c r="H34" s="34">
        <f t="shared" si="0"/>
        <v>0</v>
      </c>
      <c r="I34" s="34">
        <f t="shared" si="0"/>
        <v>0</v>
      </c>
      <c r="J34" s="61">
        <f t="shared" si="0"/>
        <v>12021968.98</v>
      </c>
    </row>
    <row r="35" spans="1:10" ht="10.5" customHeight="1">
      <c r="A35" s="26"/>
      <c r="B35" s="26"/>
      <c r="C35" s="26"/>
      <c r="D35" s="59"/>
      <c r="E35" s="26"/>
      <c r="F35" s="26"/>
      <c r="G35" s="26"/>
      <c r="H35" s="26"/>
      <c r="I35" s="26"/>
      <c r="J35" s="58"/>
    </row>
    <row r="36" spans="1:10" ht="15">
      <c r="A36" s="25" t="s">
        <v>28</v>
      </c>
      <c r="B36" s="26"/>
      <c r="C36" s="26"/>
      <c r="D36" s="58"/>
      <c r="E36" s="26"/>
      <c r="F36" s="26"/>
      <c r="G36" s="26"/>
      <c r="H36" s="26"/>
      <c r="I36" s="26"/>
      <c r="J36" s="58"/>
    </row>
    <row r="37" spans="1:10" ht="15">
      <c r="A37" s="27" t="s">
        <v>18</v>
      </c>
      <c r="B37" s="26"/>
      <c r="C37" s="26"/>
      <c r="D37" s="59"/>
      <c r="E37" s="25"/>
      <c r="F37" s="25"/>
      <c r="G37" s="25"/>
      <c r="H37" s="25"/>
      <c r="I37" s="25"/>
      <c r="J37" s="59"/>
    </row>
    <row r="38" spans="1:10" ht="57">
      <c r="A38" s="28" t="s">
        <v>29</v>
      </c>
      <c r="B38" s="29" t="s">
        <v>20</v>
      </c>
      <c r="C38" s="29" t="s">
        <v>21</v>
      </c>
      <c r="D38" s="62">
        <f>+'[1]ESTADO SITUACION FIN'!V31</f>
        <v>147059478.99000001</v>
      </c>
      <c r="E38" s="30"/>
      <c r="F38" s="30"/>
      <c r="G38" s="30"/>
      <c r="H38" s="30"/>
      <c r="I38" s="30"/>
      <c r="J38" s="62">
        <f>+'[1]ESTADO SITUACION FIN'!T31</f>
        <v>147059478.99000001</v>
      </c>
    </row>
    <row r="39" spans="1:10">
      <c r="A39" s="31" t="s">
        <v>22</v>
      </c>
      <c r="B39" s="26"/>
      <c r="C39" s="26"/>
      <c r="D39" s="58"/>
      <c r="E39" s="26"/>
      <c r="F39" s="26"/>
      <c r="G39" s="24"/>
      <c r="H39" s="26"/>
      <c r="I39" s="24"/>
      <c r="J39" s="58"/>
    </row>
    <row r="40" spans="1:10">
      <c r="A40" s="31" t="s">
        <v>23</v>
      </c>
      <c r="B40" s="26"/>
      <c r="C40" s="26"/>
      <c r="D40" s="58"/>
      <c r="E40" s="26"/>
      <c r="F40" s="26"/>
      <c r="G40" s="24"/>
      <c r="H40" s="26"/>
      <c r="I40" s="24"/>
      <c r="J40" s="58"/>
    </row>
    <row r="41" spans="1:10">
      <c r="A41" s="26"/>
      <c r="B41" s="26"/>
      <c r="C41" s="26"/>
      <c r="D41" s="58"/>
      <c r="E41" s="26"/>
      <c r="F41" s="26"/>
      <c r="G41" s="26"/>
      <c r="H41" s="26"/>
      <c r="I41" s="26"/>
      <c r="J41" s="58"/>
    </row>
    <row r="42" spans="1:10" ht="15">
      <c r="A42" s="27" t="s">
        <v>24</v>
      </c>
      <c r="B42" s="26"/>
      <c r="C42" s="26"/>
      <c r="D42" s="63"/>
      <c r="E42" s="35"/>
      <c r="F42" s="35"/>
      <c r="G42" s="35"/>
      <c r="H42" s="35"/>
      <c r="I42" s="35"/>
      <c r="J42" s="63"/>
    </row>
    <row r="43" spans="1:10">
      <c r="A43" s="26"/>
      <c r="B43" s="26"/>
      <c r="C43" s="26"/>
      <c r="D43" s="64"/>
      <c r="E43" s="36"/>
      <c r="F43" s="36"/>
      <c r="G43" s="36"/>
      <c r="H43" s="36"/>
      <c r="I43" s="36"/>
      <c r="J43" s="64"/>
    </row>
    <row r="44" spans="1:10">
      <c r="A44" s="32" t="s">
        <v>25</v>
      </c>
      <c r="B44" s="23"/>
      <c r="C44" s="23"/>
      <c r="D44" s="65"/>
      <c r="E44" s="33"/>
      <c r="F44" s="33"/>
      <c r="G44" s="33"/>
      <c r="H44" s="33"/>
      <c r="I44" s="33"/>
      <c r="J44" s="65"/>
    </row>
    <row r="45" spans="1:10">
      <c r="A45" s="31" t="s">
        <v>26</v>
      </c>
      <c r="B45" s="26"/>
      <c r="C45" s="26"/>
      <c r="D45" s="64"/>
      <c r="E45" s="36"/>
      <c r="F45" s="36"/>
      <c r="G45" s="36"/>
      <c r="H45" s="36"/>
      <c r="I45" s="37"/>
      <c r="J45" s="64"/>
    </row>
    <row r="46" spans="1:10">
      <c r="A46" s="31" t="s">
        <v>22</v>
      </c>
      <c r="B46" s="26"/>
      <c r="C46" s="26"/>
      <c r="D46" s="64"/>
      <c r="E46" s="36"/>
      <c r="F46" s="36"/>
      <c r="G46" s="37"/>
      <c r="H46" s="36"/>
      <c r="I46" s="37"/>
      <c r="J46" s="64"/>
    </row>
    <row r="47" spans="1:10">
      <c r="A47" s="31" t="s">
        <v>23</v>
      </c>
      <c r="B47" s="26"/>
      <c r="C47" s="26"/>
      <c r="D47" s="64"/>
      <c r="E47" s="36"/>
      <c r="F47" s="36"/>
      <c r="G47" s="37"/>
      <c r="H47" s="36"/>
      <c r="I47" s="37"/>
      <c r="J47" s="64"/>
    </row>
    <row r="48" spans="1:10">
      <c r="A48" s="26"/>
      <c r="B48" s="26"/>
      <c r="C48" s="26"/>
      <c r="D48" s="64"/>
      <c r="E48" s="36"/>
      <c r="F48" s="36"/>
      <c r="G48" s="36"/>
      <c r="H48" s="36"/>
      <c r="I48" s="36"/>
      <c r="J48" s="64"/>
    </row>
    <row r="49" spans="1:23" ht="15">
      <c r="A49" s="27" t="s">
        <v>30</v>
      </c>
      <c r="B49" s="26"/>
      <c r="C49" s="26"/>
      <c r="D49" s="63">
        <f>SUM(D38:D48)</f>
        <v>147059478.99000001</v>
      </c>
      <c r="E49" s="35"/>
      <c r="F49" s="35"/>
      <c r="G49" s="35"/>
      <c r="H49" s="35"/>
      <c r="I49" s="35"/>
      <c r="J49" s="63">
        <f>SUM(J38:J48)</f>
        <v>147059478.99000001</v>
      </c>
    </row>
    <row r="50" spans="1:23">
      <c r="A50" s="26"/>
      <c r="B50" s="26"/>
      <c r="C50" s="26"/>
      <c r="D50" s="64"/>
      <c r="E50" s="36"/>
      <c r="F50" s="36"/>
      <c r="G50" s="36"/>
      <c r="H50" s="36"/>
      <c r="I50" s="36"/>
      <c r="J50" s="64"/>
    </row>
    <row r="51" spans="1:23" ht="15">
      <c r="A51" s="22" t="s">
        <v>31</v>
      </c>
      <c r="B51" s="26"/>
      <c r="C51" s="26"/>
      <c r="D51" s="61">
        <f>+'[1]ESTADO SITUACION FIN'!V36-D34-D49</f>
        <v>88027184.669999987</v>
      </c>
      <c r="E51" s="34"/>
      <c r="F51" s="34"/>
      <c r="G51" s="34"/>
      <c r="H51" s="34"/>
      <c r="I51" s="34"/>
      <c r="J51" s="61">
        <f>+'[1]ESTADO SITUACION FIN'!T36-'ANALITICO DEUDA PúBLICA'!J34-'ANALITICO DEUDA PúBLICA'!J49</f>
        <v>81324861.420000017</v>
      </c>
    </row>
    <row r="52" spans="1:23">
      <c r="A52" s="26"/>
      <c r="B52" s="26"/>
      <c r="C52" s="26"/>
      <c r="D52" s="64"/>
      <c r="E52" s="36"/>
      <c r="F52" s="36"/>
      <c r="G52" s="36"/>
      <c r="H52" s="36"/>
      <c r="I52" s="36"/>
      <c r="J52" s="64"/>
    </row>
    <row r="53" spans="1:23" ht="15.75" thickBot="1">
      <c r="A53" s="38" t="s">
        <v>32</v>
      </c>
      <c r="B53" s="39"/>
      <c r="C53" s="39"/>
      <c r="D53" s="66">
        <f>+D51+D38+D34</f>
        <v>250960752.94</v>
      </c>
      <c r="E53" s="40"/>
      <c r="F53" s="40"/>
      <c r="G53" s="40"/>
      <c r="H53" s="40"/>
      <c r="I53" s="40"/>
      <c r="J53" s="66">
        <f>+J51+J38+J34</f>
        <v>240406309.39000002</v>
      </c>
    </row>
    <row r="54" spans="1:23" ht="15" thickTop="1">
      <c r="A54" s="41"/>
      <c r="B54" s="41"/>
      <c r="C54" s="41"/>
      <c r="D54" s="41"/>
      <c r="E54" s="41"/>
      <c r="F54" s="41"/>
      <c r="G54" s="41"/>
      <c r="H54" s="41"/>
      <c r="I54" s="41"/>
      <c r="J54" s="41"/>
    </row>
    <row r="55" spans="1:23" ht="16.5" customHeight="1">
      <c r="A55" s="42" t="s">
        <v>33</v>
      </c>
      <c r="B55" s="42"/>
      <c r="C55" s="42"/>
      <c r="D55" s="42"/>
      <c r="E55" s="42"/>
      <c r="F55" s="42"/>
      <c r="G55" s="42"/>
      <c r="H55" s="42"/>
      <c r="I55" s="42"/>
      <c r="J55" s="42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</row>
    <row r="56" spans="1:23" ht="21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</row>
    <row r="57" spans="1:23" ht="15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</row>
    <row r="58" spans="1:23" hidden="1">
      <c r="A58" s="41"/>
      <c r="B58" s="41"/>
      <c r="C58" s="41"/>
      <c r="D58" s="44"/>
      <c r="E58" s="41"/>
      <c r="F58" s="41"/>
      <c r="G58" s="41"/>
      <c r="H58" s="41"/>
      <c r="I58" s="41"/>
      <c r="J58" s="41"/>
    </row>
    <row r="59" spans="1:23" ht="30" customHeight="1">
      <c r="A59" s="45"/>
      <c r="B59" s="45"/>
      <c r="C59" s="45"/>
      <c r="D59" s="46"/>
      <c r="E59" s="45"/>
      <c r="F59" s="45"/>
      <c r="G59" s="45"/>
      <c r="H59" s="45"/>
      <c r="I59" s="45"/>
      <c r="J59" s="45"/>
    </row>
    <row r="60" spans="1:23" ht="15">
      <c r="A60" s="56" t="s">
        <v>34</v>
      </c>
      <c r="B60" s="47" t="s">
        <v>35</v>
      </c>
      <c r="C60" s="47"/>
      <c r="D60" s="48" t="s">
        <v>36</v>
      </c>
      <c r="E60" s="48"/>
      <c r="F60" s="48"/>
      <c r="G60" s="48"/>
      <c r="H60" s="48"/>
      <c r="I60" s="48"/>
      <c r="J60" s="48"/>
    </row>
    <row r="61" spans="1:23" ht="15.75" thickBot="1">
      <c r="A61" s="49" t="s">
        <v>37</v>
      </c>
      <c r="B61" s="50" t="s">
        <v>38</v>
      </c>
      <c r="C61" s="50"/>
      <c r="D61" s="51" t="s">
        <v>39</v>
      </c>
      <c r="E61" s="51"/>
      <c r="F61" s="51"/>
      <c r="G61" s="51"/>
      <c r="H61" s="51"/>
      <c r="I61" s="51"/>
      <c r="J61" s="51"/>
    </row>
    <row r="62" spans="1:23" ht="15.75" thickTop="1">
      <c r="A62" s="52"/>
      <c r="B62" s="52"/>
      <c r="C62" s="52"/>
      <c r="D62" s="52"/>
      <c r="E62" s="52"/>
      <c r="F62" s="52"/>
      <c r="G62" s="52"/>
      <c r="H62" s="52"/>
      <c r="I62" s="52"/>
      <c r="J62" s="52"/>
    </row>
    <row r="63" spans="1:23">
      <c r="A63" s="45"/>
      <c r="B63" s="45"/>
      <c r="C63" s="45"/>
      <c r="D63" s="45"/>
      <c r="E63" s="45"/>
      <c r="F63" s="45"/>
      <c r="G63" s="45"/>
      <c r="H63" s="45"/>
      <c r="I63" s="45"/>
      <c r="J63" s="45"/>
    </row>
    <row r="64" spans="1:23">
      <c r="A64" s="45"/>
      <c r="B64" s="45"/>
      <c r="C64" s="45"/>
      <c r="D64" s="45"/>
      <c r="E64" s="45"/>
      <c r="F64" s="45"/>
      <c r="G64" s="45"/>
      <c r="H64" s="45"/>
      <c r="I64" s="45"/>
      <c r="J64" s="45"/>
    </row>
  </sheetData>
  <mergeCells count="19">
    <mergeCell ref="B61:C61"/>
    <mergeCell ref="D61:J61"/>
    <mergeCell ref="J14:J16"/>
    <mergeCell ref="H15:H16"/>
    <mergeCell ref="I15:I16"/>
    <mergeCell ref="A55:J55"/>
    <mergeCell ref="A56:J57"/>
    <mergeCell ref="B60:C60"/>
    <mergeCell ref="D60:J60"/>
    <mergeCell ref="C6:I6"/>
    <mergeCell ref="A8:J8"/>
    <mergeCell ref="A10:J10"/>
    <mergeCell ref="A11:J11"/>
    <mergeCell ref="A12:J12"/>
    <mergeCell ref="A14:A16"/>
    <mergeCell ref="B14:B16"/>
    <mergeCell ref="C14:C16"/>
    <mergeCell ref="D14:D16"/>
    <mergeCell ref="E14:I14"/>
  </mergeCells>
  <printOptions horizontalCentered="1"/>
  <pageMargins left="0.43307086614173229" right="0.43307086614173229" top="1.3779527559055118" bottom="1.1417322834645669" header="0.19685039370078741" footer="0.31496062992125984"/>
  <pageSetup scale="55" orientation="portrait" r:id="rId1"/>
  <headerFooter scaleWithDoc="0"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DEUDA PúBLICA</vt:lpstr>
      <vt:lpstr>'ANALITICO DEUDA PúBLICA'!Área_de_impresión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 contable3</dc:creator>
  <cp:lastModifiedBy>Aux contable3</cp:lastModifiedBy>
  <cp:lastPrinted>2023-04-24T19:22:10Z</cp:lastPrinted>
  <dcterms:created xsi:type="dcterms:W3CDTF">2023-04-24T19:21:14Z</dcterms:created>
  <dcterms:modified xsi:type="dcterms:W3CDTF">2023-04-24T19:22:17Z</dcterms:modified>
</cp:coreProperties>
</file>